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4017\"/>
    </mc:Choice>
  </mc:AlternateContent>
  <xr:revisionPtr revIDLastSave="0" documentId="13_ncr:1_{0B23BD9B-B114-4B20-A70D-28583BE660FC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Invoice" sheetId="1" r:id="rId1"/>
    <sheet name="Sales Report" sheetId="7" r:id="rId2"/>
    <sheet name="Customer Report" sheetId="6" r:id="rId3"/>
    <sheet name="Product Report" sheetId="5" r:id="rId4"/>
    <sheet name="Customer Statement" sheetId="4" r:id="rId5"/>
    <sheet name="Sales Rep. Report" sheetId="3" r:id="rId6"/>
    <sheet name="Payment Report" sheetId="8" r:id="rId7"/>
    <sheet name="©" sheetId="12" r:id="rId8"/>
    <sheet name="Office-Kit.com.System" sheetId="2" state="veryHidden" r:id="rId9"/>
  </sheets>
  <definedNames>
    <definedName name="InvoicingTemplateLinkTarget" hidden="1">'Office-Kit.com.System'!$A$1</definedName>
    <definedName name="oknBalanceDue">Invoice!$M$43</definedName>
    <definedName name="oknCompanyAddress">Invoice!$E$4</definedName>
    <definedName name="oknCompanyCityStateZip">Invoice!$E$5</definedName>
    <definedName name="oknCompanyContact">Invoice!$E$6</definedName>
    <definedName name="oknCompanyName">Invoice!$E$3</definedName>
    <definedName name="oknCost_1">Invoice!$C$21</definedName>
    <definedName name="oknCost_10">Invoice!$C$30</definedName>
    <definedName name="oknCost_11">Invoice!$C$31</definedName>
    <definedName name="oknCost_12">Invoice!$C$32</definedName>
    <definedName name="oknCost_13">Invoice!$C$33</definedName>
    <definedName name="oknCost_14">Invoice!$C$34</definedName>
    <definedName name="oknCost_15">Invoice!$C$35</definedName>
    <definedName name="oknCost_16">Invoice!$C$36</definedName>
    <definedName name="oknCost_2">Invoice!$C$22</definedName>
    <definedName name="oknCost_3">Invoice!$C$23</definedName>
    <definedName name="oknCost_4">Invoice!$C$24</definedName>
    <definedName name="oknCost_5">Invoice!$C$25</definedName>
    <definedName name="oknCost_6">Invoice!$C$26</definedName>
    <definedName name="oknCost_7">Invoice!$C$27</definedName>
    <definedName name="oknCost_8">Invoice!$C$28</definedName>
    <definedName name="oknCost_9">Invoice!$C$29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Invoice!$A$4</definedName>
    <definedName name="oknDueDate">Invoice!$AJ$16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Invoice!$L$5</definedName>
    <definedName name="oknInvoiceID">Invoice!$L$6</definedName>
    <definedName name="oknLineTotal_1">Invoice!$M$21</definedName>
    <definedName name="oknLineTotal_10">Invoice!$M$30</definedName>
    <definedName name="oknLineTotal_11">Invoice!$M$31</definedName>
    <definedName name="oknLineTotal_12">Invoice!$M$32</definedName>
    <definedName name="oknLineTotal_13">Invoice!$M$33</definedName>
    <definedName name="oknLineTotal_14">Invoice!$M$34</definedName>
    <definedName name="oknLineTotal_15">Invoice!$M$35</definedName>
    <definedName name="oknLineTotal_16">Invoice!$M$36</definedName>
    <definedName name="oknLineTotal_2">Invoice!$M$22</definedName>
    <definedName name="oknLineTotal_3">Invoice!$M$23</definedName>
    <definedName name="oknLineTotal_4">Invoice!$M$24</definedName>
    <definedName name="oknLineTotal_5">Invoice!$M$25</definedName>
    <definedName name="oknLineTotal_6">Invoice!$M$26</definedName>
    <definedName name="oknLineTotal_7">Invoice!$M$27</definedName>
    <definedName name="oknLineTotal_8">Invoice!$M$28</definedName>
    <definedName name="oknLineTotal_9">Invoice!$M$29</definedName>
    <definedName name="oknLineTotalTaxable">Invoice!$C$37</definedName>
    <definedName name="oknMachine">Invoice!$AC$15</definedName>
    <definedName name="oknNotes">Invoice!$E$41</definedName>
    <definedName name="oknOrderID">Invoice!$L$12</definedName>
    <definedName name="oknPaymentAmount">Invoice!$G$45</definedName>
    <definedName name="oknPaymentCheckNumber">Invoice!$J$45</definedName>
    <definedName name="oknPaymentCreatedDate">Invoice!$E$45</definedName>
    <definedName name="oknPaymentDetail">Invoice!$E$46:$M$48</definedName>
    <definedName name="oknPaymentNotes">Invoice!$M$45</definedName>
    <definedName name="oknPaymentPaymentTerm">Invoice!$I$45</definedName>
    <definedName name="oknPayments">Invoice!$M$42</definedName>
    <definedName name="oknPaymentTerm">Invoice!$L$14</definedName>
    <definedName name="oknPaymentTotalApplied">Invoice!$H$45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ce_1">Invoice!$L$21</definedName>
    <definedName name="oknPrice_10">Invoice!$L$30</definedName>
    <definedName name="oknPrice_11">Invoice!$L$31</definedName>
    <definedName name="oknPrice_12">Invoice!$L$32</definedName>
    <definedName name="oknPrice_13">Invoice!$L$33</definedName>
    <definedName name="oknPrice_14">Invoice!$L$34</definedName>
    <definedName name="oknPrice_15">Invoice!$L$35</definedName>
    <definedName name="oknPrice_16">Invoice!$L$36</definedName>
    <definedName name="oknPrice_2">Invoice!$L$22</definedName>
    <definedName name="oknPrice_3">Invoice!$L$23</definedName>
    <definedName name="oknPrice_4">Invoice!$L$24</definedName>
    <definedName name="oknPrice_5">Invoice!$L$25</definedName>
    <definedName name="oknPrice_6">Invoice!$L$26</definedName>
    <definedName name="oknPrice_7">Invoice!$L$27</definedName>
    <definedName name="oknPrice_8">Invoice!$L$28</definedName>
    <definedName name="oknPrice_9">Invoice!$L$29</definedName>
    <definedName name="oknPrInvoiceID">'Payment Report'!$D$13</definedName>
    <definedName name="oknPrNotes">'Payment Report'!$F$13</definedName>
    <definedName name="oknProductID_1">Invoice!$A$21</definedName>
    <definedName name="oknProductID_10">Invoice!$A$30</definedName>
    <definedName name="oknProductID_11">Invoice!$A$31</definedName>
    <definedName name="oknProductID_12">Invoice!$A$32</definedName>
    <definedName name="oknProductID_13">Invoice!$A$33</definedName>
    <definedName name="oknProductID_14">Invoice!$A$34</definedName>
    <definedName name="oknProductID_15">Invoice!$A$35</definedName>
    <definedName name="oknProductID_16">Invoice!$A$36</definedName>
    <definedName name="oknProductID_2">Invoice!$A$22</definedName>
    <definedName name="oknProductID_3">Invoice!$A$23</definedName>
    <definedName name="oknProductID_4">Invoice!$A$24</definedName>
    <definedName name="oknProductID_5">Invoice!$A$25</definedName>
    <definedName name="oknProductID_6">Invoice!$A$26</definedName>
    <definedName name="oknProductID_7">Invoice!$A$27</definedName>
    <definedName name="oknProductID_8">Invoice!$A$28</definedName>
    <definedName name="oknProductID_9">Invoice!$A$29</definedName>
    <definedName name="oknProductName_1">Invoice!$E$21</definedName>
    <definedName name="oknProductName_10">Invoice!$E$30</definedName>
    <definedName name="oknProductName_11">Invoice!$E$31</definedName>
    <definedName name="oknProductName_12">Invoice!$E$32</definedName>
    <definedName name="oknProductName_13">Invoice!$E$33</definedName>
    <definedName name="oknProductName_14">Invoice!$E$34</definedName>
    <definedName name="oknProductName_15">Invoice!$E$35</definedName>
    <definedName name="oknProductName_16">Invoice!$E$36</definedName>
    <definedName name="oknProductName_2">Invoice!$E$22</definedName>
    <definedName name="oknProductName_3">Invoice!$E$23</definedName>
    <definedName name="oknProductName_4">Invoice!$E$24</definedName>
    <definedName name="oknProductName_5">Invoice!$E$25</definedName>
    <definedName name="oknProductName_6">Invoice!$E$26</definedName>
    <definedName name="oknProductName_7">Invoice!$E$27</definedName>
    <definedName name="oknProductName_8">Invoice!$E$28</definedName>
    <definedName name="oknProductName_9">Invoice!$E$29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Quantity_1">Invoice!$J$21</definedName>
    <definedName name="oknQuantity_10">Invoice!$J$30</definedName>
    <definedName name="oknQuantity_11">Invoice!$J$31</definedName>
    <definedName name="oknQuantity_12">Invoice!$J$32</definedName>
    <definedName name="oknQuantity_13">Invoice!$J$33</definedName>
    <definedName name="oknQuantity_14">Invoice!$J$34</definedName>
    <definedName name="oknQuantity_15">Invoice!$J$35</definedName>
    <definedName name="oknQuantity_16">Invoice!$J$36</definedName>
    <definedName name="oknQuantity_2">Invoice!$J$22</definedName>
    <definedName name="oknQuantity_3">Invoice!$J$23</definedName>
    <definedName name="oknQuantity_4">Invoice!$J$24</definedName>
    <definedName name="oknQuantity_5">Invoice!$J$25</definedName>
    <definedName name="oknQuantity_6">Invoice!$J$26</definedName>
    <definedName name="oknQuantity_7">Invoice!$J$27</definedName>
    <definedName name="oknQuantity_8">Invoice!$J$28</definedName>
    <definedName name="oknQuantity_9">Invoice!$J$29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equisition">Invoice!$L$10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YearMonth">'Sales Report'!$B$12</definedName>
    <definedName name="oknSalesRepName">Invoice!$AE$16</definedName>
    <definedName name="oknSavingInvoiceClearWorksheet" hidden="1">'Office-Kit.com.System'!$B$9</definedName>
    <definedName name="oknSavingInvoicePromptForPayment" hidden="1">'Office-Kit.com.System'!$B$8</definedName>
    <definedName name="oknShipAddress">Invoice!$AF$19</definedName>
    <definedName name="oknShipCityStateZip">Invoice!$AF$20</definedName>
    <definedName name="oknShipContact">Invoice!$AF$23</definedName>
    <definedName name="oknShipCountry">Invoice!$AF$22</definedName>
    <definedName name="oknShipDate">Invoice!$AG$16</definedName>
    <definedName name="oknShipName">Invoice!$AF$18</definedName>
    <definedName name="oknShippingCost">Invoice!$AG$38</definedName>
    <definedName name="oknShipVia">Invoice!$AH$16</definedName>
    <definedName name="oknShipZipPostcode">Invoice!$AF$21</definedName>
    <definedName name="oknStatus">Invoice!$A$6</definedName>
    <definedName name="oknSubTotal">Invoice!$M$37</definedName>
    <definedName name="oknTax1">Invoice!$M$38</definedName>
    <definedName name="oknTax1Name">Invoice!$K$38</definedName>
    <definedName name="oknTax1Rate">Invoice!$L$38</definedName>
    <definedName name="oknTax1RateDefault">Invoice!$B$12</definedName>
    <definedName name="oknTax2">Invoice!$M$39</definedName>
    <definedName name="oknTax2IsAppliedToTax1">Invoice!$B$10</definedName>
    <definedName name="oknTax2Name">Invoice!$K$39</definedName>
    <definedName name="oknTax2Rate">Invoice!$L$39</definedName>
    <definedName name="oknTax2RateDefault">Invoice!$B$14</definedName>
    <definedName name="oknTaxable_1">Invoice!$B$21</definedName>
    <definedName name="oknTaxable_10">Invoice!$B$30</definedName>
    <definedName name="oknTaxable_11">Invoice!$B$31</definedName>
    <definedName name="oknTaxable_12">Invoice!$B$32</definedName>
    <definedName name="oknTaxable_13">Invoice!$B$33</definedName>
    <definedName name="oknTaxable_14">Invoice!$B$34</definedName>
    <definedName name="oknTaxable_15">Invoice!$B$35</definedName>
    <definedName name="oknTaxable_16">Invoice!$B$36</definedName>
    <definedName name="oknTaxable_2">Invoice!$B$22</definedName>
    <definedName name="oknTaxable_3">Invoice!$B$23</definedName>
    <definedName name="oknTaxable_4">Invoice!$B$24</definedName>
    <definedName name="oknTaxable_5">Invoice!$B$25</definedName>
    <definedName name="oknTaxable_6">Invoice!$B$26</definedName>
    <definedName name="oknTaxable_7">Invoice!$B$27</definedName>
    <definedName name="oknTaxable_8">Invoice!$B$28</definedName>
    <definedName name="oknTaxable_9">Invoice!$B$29</definedName>
    <definedName name="oknTaxTotalIncludingShippingCost">Invoice!$B$11</definedName>
    <definedName name="oknTaxType">Invoice!$B$9</definedName>
    <definedName name="oknTotal">Invoice!$M$41</definedName>
    <definedName name="oknWhoAddress">Invoice!$G$11</definedName>
    <definedName name="oknWhoCityStateZip">Invoice!$G$12</definedName>
    <definedName name="oknWhoCountry">Invoice!$G$14</definedName>
    <definedName name="oknWhoID">Invoice!$G$9</definedName>
    <definedName name="oknWhoName">Invoice!$G$10</definedName>
    <definedName name="oknWhoPhone">Invoice!$G$15</definedName>
    <definedName name="oknWhoZipPostcode">Invoice!$G$13</definedName>
    <definedName name="oknWorkorder">Invoice!$L$11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DisallowNegativeStcok" localSheetId="8" hidden="1">'Office-Kit.com.System'!$B$25</definedName>
    <definedName name="oknZZDONTREMOVEHowToCloseWorkbook" hidden="1">'Office-Kit.com.System'!$B$7</definedName>
    <definedName name="oknZZDONTREMOVER" localSheetId="8" hidden="1">'Office-Kit.com.System'!$B$24</definedName>
    <definedName name="oknZZDONTREMOVEU" localSheetId="8" hidden="1">'Office-Kit.com.System'!$B$23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Invoice!$E$3:$M$49</definedName>
    <definedName name="_xlnm.Print_Area" localSheetId="6">'Payment Report'!$B$14:$J$17</definedName>
    <definedName name="_xlnm.Print_Area" localSheetId="3">'Product Report'!$B$12:$I$16</definedName>
    <definedName name="_xlnm.Print_Area" localSheetId="5">'Sales Rep. Report'!$B$14:$N$17</definedName>
    <definedName name="_xlnm.Print_Area" localSheetId="1">'Sales Report'!$B$13:$P$16</definedName>
    <definedName name="_xlnm.Print_Titles" localSheetId="2">'Customer Report'!$2:$11</definedName>
    <definedName name="_xlnm.Print_Titles" localSheetId="4">'Customer Statement'!$2:$20</definedName>
    <definedName name="_xlnm.Print_Titles" localSheetId="0">Invoice!$3:$20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B3" i="8"/>
  <c r="B4" i="8"/>
  <c r="B5" i="8"/>
  <c r="B6" i="8"/>
  <c r="B6" i="6"/>
  <c r="B5" i="6"/>
  <c r="B4" i="6"/>
  <c r="B3" i="6"/>
  <c r="H11" i="6"/>
  <c r="G11" i="6"/>
  <c r="B6" i="4"/>
  <c r="B5" i="4"/>
  <c r="B4" i="4"/>
  <c r="B3" i="4"/>
  <c r="B6" i="5"/>
  <c r="B5" i="5"/>
  <c r="B4" i="5"/>
  <c r="B3" i="5"/>
  <c r="B6" i="3"/>
  <c r="B5" i="3"/>
  <c r="B4" i="3"/>
  <c r="B3" i="3"/>
  <c r="H13" i="3"/>
  <c r="G13" i="3"/>
  <c r="B6" i="7"/>
  <c r="B5" i="7"/>
  <c r="B4" i="7"/>
  <c r="B3" i="7"/>
  <c r="K12" i="7"/>
  <c r="J12" i="7"/>
  <c r="M37" i="1" l="1"/>
  <c r="C37" i="1" s="1"/>
  <c r="M38" i="1" s="1"/>
  <c r="M39" i="1" l="1"/>
  <c r="M41" i="1" s="1"/>
  <c r="M43" i="1" s="1"/>
</calcChain>
</file>

<file path=xl/sharedStrings.xml><?xml version="1.0" encoding="utf-8"?>
<sst xmlns="http://schemas.openxmlformats.org/spreadsheetml/2006/main" count="219" uniqueCount="169">
  <si>
    <t>DATE:</t>
  </si>
  <si>
    <t>Bill To:</t>
  </si>
  <si>
    <t>TOTAL</t>
  </si>
  <si>
    <t>SoftID</t>
    <phoneticPr fontId="7" type="noConversion"/>
  </si>
  <si>
    <t>DbPath</t>
    <phoneticPr fontId="7" type="noConversion"/>
  </si>
  <si>
    <t>Price</t>
  </si>
  <si>
    <t>Quantity</t>
  </si>
  <si>
    <t>HowToCloseBook</t>
    <phoneticPr fontId="7" type="noConversion"/>
  </si>
  <si>
    <t>Valid Value:</t>
    <phoneticPr fontId="7" type="noConversion"/>
  </si>
  <si>
    <t xml:space="preserve">0=Auto discard changes,  1=AutoSave,   2=DefaultOperation,prompt </t>
    <phoneticPr fontId="7" type="noConversion"/>
  </si>
  <si>
    <t>SavingInvoicePromptForPayment</t>
    <phoneticPr fontId="7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</si>
  <si>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</si>
  <si>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</si>
  <si>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</si>
  <si>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</si>
  <si>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</si>
  <si>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</si>
  <si>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</si>
  <si>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</si>
  <si>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</si>
  <si>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7" type="noConversion"/>
  </si>
  <si>
    <t>ExtractingInvoiceCopyPageSetup</t>
    <phoneticPr fontId="7" type="noConversion"/>
  </si>
  <si>
    <t>SUBTOTAL</t>
  </si>
  <si>
    <t>PAID</t>
  </si>
  <si>
    <t>TOTAL DUE</t>
  </si>
  <si>
    <t>Current Database</t>
  </si>
  <si>
    <t>Invoice Status</t>
  </si>
  <si>
    <t>Taxable</t>
  </si>
  <si>
    <t>Date</t>
  </si>
  <si>
    <t>From</t>
  </si>
  <si>
    <t>From:</t>
  </si>
  <si>
    <t>To:</t>
  </si>
  <si>
    <t>To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</si>
  <si>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</si>
  <si>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</si>
  <si>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</si>
  <si>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</si>
  <si>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</si>
  <si>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</si>
  <si>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</si>
  <si>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</si>
  <si>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</si>
  <si>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</si>
  <si>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</si>
  <si>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</si>
  <si>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</si>
  <si>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</si>
  <si>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</si>
  <si>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PST</t>
  </si>
  <si>
    <t>Country:</t>
  </si>
  <si>
    <t>GST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</si>
  <si>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</si>
  <si>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</si>
  <si>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</si>
  <si>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</si>
  <si>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</si>
  <si>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</si>
  <si>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</si>
  <si>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</si>
  <si>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</si>
  <si>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</si>
  <si>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</si>
  <si>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INVOICE #:</t>
  </si>
  <si>
    <t>Allow incomplete line</t>
  </si>
  <si>
    <t>Allow zero line total</t>
  </si>
  <si>
    <t>Type</t>
  </si>
  <si>
    <t>Notes</t>
  </si>
  <si>
    <t>Amount</t>
  </si>
  <si>
    <t>Customer Name</t>
  </si>
  <si>
    <t>Check / Money Order #</t>
  </si>
  <si>
    <t>Statement Period:</t>
  </si>
  <si>
    <t>Unit Price</t>
  </si>
  <si>
    <t>cost</t>
  </si>
  <si>
    <t>TaxSystem</t>
  </si>
  <si>
    <t xml:space="preserve">THANK YOU FOR YOUR BUSINESS! </t>
  </si>
  <si>
    <t>DATE</t>
    <phoneticPr fontId="7" type="noConversion"/>
  </si>
  <si>
    <t>NOTES</t>
    <phoneticPr fontId="7" type="noConversion"/>
  </si>
  <si>
    <t>CHECK/MONEY ORDER#</t>
    <phoneticPr fontId="7" type="noConversion"/>
  </si>
  <si>
    <t>TYPE</t>
    <phoneticPr fontId="7" type="noConversion"/>
  </si>
  <si>
    <t>PAYMENT DETAIL</t>
    <phoneticPr fontId="5" type="noConversion"/>
  </si>
  <si>
    <t>NOTES:</t>
  </si>
  <si>
    <t>Date</t>
    <phoneticPr fontId="7" type="noConversion"/>
  </si>
  <si>
    <t>Due Date</t>
    <phoneticPr fontId="7" type="noConversion"/>
  </si>
  <si>
    <t>Status</t>
    <phoneticPr fontId="7" type="noConversion"/>
  </si>
  <si>
    <t>Balance</t>
    <phoneticPr fontId="7" type="noConversion"/>
  </si>
  <si>
    <t>Balance forward</t>
    <phoneticPr fontId="7" type="noConversion"/>
  </si>
  <si>
    <t>Current balance</t>
    <phoneticPr fontId="7" type="noConversion"/>
  </si>
  <si>
    <t>Invoice total</t>
    <phoneticPr fontId="7" type="noConversion"/>
  </si>
  <si>
    <t>Payment total</t>
    <phoneticPr fontId="7" type="noConversion"/>
  </si>
  <si>
    <t>Amount</t>
    <phoneticPr fontId="7" type="noConversion"/>
  </si>
  <si>
    <t>Document#</t>
    <phoneticPr fontId="7" type="noConversion"/>
  </si>
  <si>
    <t>Description</t>
    <phoneticPr fontId="7" type="noConversion"/>
  </si>
  <si>
    <t>$C$3</t>
  </si>
  <si>
    <t>Total Applied</t>
  </si>
  <si>
    <t>APPLIED</t>
  </si>
  <si>
    <t>Disallow negative stock</t>
  </si>
  <si>
    <t>Work Order #</t>
  </si>
  <si>
    <t>Service ID</t>
    <phoneticPr fontId="5" type="noConversion"/>
  </si>
  <si>
    <t>Street Address</t>
  </si>
  <si>
    <t>City, ST  ZIP Code</t>
  </si>
  <si>
    <t>Phone Number,Web Address, etc.</t>
  </si>
  <si>
    <t>Consulting Services Company</t>
    <phoneticPr fontId="5" type="noConversion"/>
  </si>
  <si>
    <t xml:space="preserve"> Requisition #</t>
    <phoneticPr fontId="5" type="noConversion"/>
  </si>
  <si>
    <t>CONSULTING INVOICE</t>
    <phoneticPr fontId="5" type="noConversion"/>
  </si>
  <si>
    <t>c4017</t>
  </si>
  <si>
    <t>c4017.mdb</t>
  </si>
  <si>
    <t>Terms</t>
  </si>
  <si>
    <t>Pending</t>
  </si>
  <si>
    <t>INV1050</t>
  </si>
  <si>
    <t>Test Customer One</t>
  </si>
  <si>
    <t>phone#1</t>
  </si>
  <si>
    <t>Net 60</t>
  </si>
  <si>
    <t>po#1</t>
  </si>
  <si>
    <t>UK</t>
  </si>
  <si>
    <t>C1002</t>
  </si>
  <si>
    <t>123 First Street</t>
  </si>
  <si>
    <t>req#1</t>
  </si>
  <si>
    <t>order#1</t>
  </si>
  <si>
    <t>London</t>
  </si>
  <si>
    <t>consulting service 1</t>
  </si>
  <si>
    <t>s1</t>
  </si>
  <si>
    <t>s2</t>
  </si>
  <si>
    <t>s3</t>
  </si>
  <si>
    <t>s4</t>
  </si>
  <si>
    <t>consulting service 2</t>
  </si>
  <si>
    <t>consulting service 3</t>
  </si>
  <si>
    <t>consulting service 4</t>
  </si>
  <si>
    <t>consulting service  5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</si>
  <si>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</si>
  <si>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</si>
  <si>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</si>
  <si>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</si>
  <si>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</si>
  <si>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</si>
  <si>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</si>
  <si>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</si>
  <si>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</si>
  <si>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</si>
  <si>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</si>
  <si>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</si>
  <si>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consulting service 6</t>
  </si>
  <si>
    <t>consulting service 7</t>
  </si>
  <si>
    <t>consulting service 8</t>
  </si>
  <si>
    <t>consulting service 9</t>
  </si>
  <si>
    <t>consulting service 10</t>
  </si>
  <si>
    <t>consulting service 11</t>
  </si>
  <si>
    <t>consulting service 12</t>
  </si>
  <si>
    <t>consulting service 13</t>
  </si>
  <si>
    <t>consulting service 14</t>
  </si>
  <si>
    <t>consulting service 15</t>
  </si>
  <si>
    <t>consulting service 16</t>
  </si>
  <si>
    <t>By InvoicingTemplate.com</t>
  </si>
  <si>
    <t>Template URL</t>
  </si>
  <si>
    <t>© 2017 InvoicingTemplate.com / Uniform Software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</si>
  <si>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</si>
  <si>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</si>
  <si>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</si>
  <si>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</si>
  <si>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</si>
  <si>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</si>
  <si>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Consulting Invoice Template (2nd Sample of Customization) - c4017</t>
  </si>
  <si>
    <t>Consulting (2nd Sample) - 80, Laredo, Texas, 257156, 236091, 7000892240703796420?+8.92%, 101.1 sq mi, 261.8 km2, 2,544/sq mi, 982/km2, 27°33′37″N 99°29′21″W? / ?27.5604°N 99.4892°W? / 27.5604; -99.4892? (Laredo)</t>
  </si>
  <si>
    <t>Consulting Invoice Template (2nd Sample of Customization)c4017 - 80, Laredo, Texas, 257156, 236091, 7000892240703796420?+8.92%, 101.1 sq mi, 261.8 km2, 2,544/sq mi, 982/km2, 27°33′37″N 99°29′21″W? / ?27.5604°N 99.4892°W? / 27.5604; -99.4892? (Laredo)</t>
  </si>
  <si>
    <t>#</t>
  </si>
  <si>
    <t>Address</t>
  </si>
  <si>
    <t>City, State ZIP</t>
  </si>
  <si>
    <t>Country</t>
  </si>
  <si>
    <t>Phone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</si>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</sst>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General_)"/>
    <numFmt numFmtId="168" formatCode="[$-409]mmmm\ d\,\ yyyy;@"/>
    <numFmt numFmtId="169" formatCode="_ * #,##0.00_ ;_ * \-#,##0.00_ ;_ * &quot;&quot;??_ ;_ @_ "/>
    <numFmt numFmtId="170" formatCode="_(* #,##0.00_);_(* \(#,##0.00\);_(* &quot;&quot;??_);_(@_)"/>
    <numFmt numFmtId="171" formatCode="[$-409]d\-mmm\-yy;@"/>
    <numFmt numFmtId="172" formatCode="[$-409]d/mmm/yy;@"/>
    <numFmt numFmtId="173" formatCode="0.000%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b/>
      <sz val="12"/>
      <name val="Arial Black"/>
      <family val="2"/>
    </font>
    <font>
      <sz val="10"/>
      <name val="Bell Gothic Std Light"/>
      <family val="2"/>
    </font>
    <font>
      <b/>
      <sz val="9"/>
      <name val="Bell Gothic Std Light"/>
      <family val="2"/>
    </font>
    <font>
      <sz val="9"/>
      <name val="Bell Gothic Std Light"/>
      <family val="2"/>
    </font>
    <font>
      <b/>
      <sz val="10"/>
      <name val="Bell Gothic Std Light"/>
      <family val="2"/>
    </font>
    <font>
      <sz val="10"/>
      <color indexed="42"/>
      <name val="Bell Gothic Std Light"/>
      <family val="2"/>
    </font>
    <font>
      <sz val="8"/>
      <name val="Bell Gothic Std Light"/>
      <family val="2"/>
    </font>
    <font>
      <u/>
      <sz val="8"/>
      <color indexed="12"/>
      <name val="Bell Gothic Std Light"/>
      <family val="2"/>
    </font>
    <font>
      <i/>
      <sz val="10"/>
      <name val="Bell Gothic Std Light"/>
      <family val="2"/>
    </font>
    <font>
      <sz val="18"/>
      <color theme="3" tint="-0.499984740745262"/>
      <name val="Arial Black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  <font>
      <b/>
      <sz val="16"/>
      <color theme="3" tint="-0.499984740745262"/>
      <name val="Bell Gothic Std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235">
    <xf numFmtId="0" fontId="0" fillId="0" borderId="0" xfId="0"/>
    <xf numFmtId="0" fontId="6" fillId="0" borderId="0" xfId="0" applyFont="1"/>
    <xf numFmtId="0" fontId="0" fillId="0" borderId="0" xfId="0" applyNumberFormat="1"/>
    <xf numFmtId="0" fontId="6" fillId="0" borderId="0" xfId="0" applyNumberFormat="1" applyFont="1" applyAlignment="1">
      <alignment horizontal="right"/>
    </xf>
    <xf numFmtId="0" fontId="6" fillId="0" borderId="0" xfId="0" applyNumberFormat="1" applyFont="1"/>
    <xf numFmtId="0" fontId="6" fillId="0" borderId="0" xfId="0" applyFont="1" applyFill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2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/>
    <xf numFmtId="0" fontId="6" fillId="0" borderId="0" xfId="0" applyFont="1" applyAlignment="1">
      <alignment horizontal="left" indent="1"/>
    </xf>
    <xf numFmtId="0" fontId="6" fillId="2" borderId="0" xfId="0" applyFont="1" applyFill="1"/>
    <xf numFmtId="0" fontId="6" fillId="0" borderId="0" xfId="0" applyFont="1" applyFill="1"/>
    <xf numFmtId="0" fontId="9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 indent="1"/>
    </xf>
    <xf numFmtId="0" fontId="6" fillId="2" borderId="0" xfId="0" applyNumberFormat="1" applyFont="1" applyFill="1" applyAlignment="1">
      <alignment horizontal="left" indent="1"/>
    </xf>
    <xf numFmtId="0" fontId="6" fillId="0" borderId="0" xfId="0" applyNumberFormat="1" applyFont="1" applyFill="1" applyAlignment="1">
      <alignment horizontal="left" indent="1"/>
    </xf>
    <xf numFmtId="0" fontId="9" fillId="3" borderId="1" xfId="0" applyNumberFormat="1" applyFont="1" applyFill="1" applyBorder="1" applyAlignment="1">
      <alignment horizontal="center"/>
    </xf>
    <xf numFmtId="4" fontId="6" fillId="2" borderId="0" xfId="0" applyNumberFormat="1" applyFont="1" applyFill="1" applyAlignment="1"/>
    <xf numFmtId="4" fontId="6" fillId="0" borderId="0" xfId="0" applyNumberFormat="1" applyFont="1" applyFill="1" applyAlignment="1"/>
    <xf numFmtId="4" fontId="6" fillId="0" borderId="0" xfId="0" applyNumberFormat="1" applyFont="1" applyAlignment="1"/>
    <xf numFmtId="4" fontId="9" fillId="3" borderId="1" xfId="0" applyNumberFormat="1" applyFont="1" applyFill="1" applyBorder="1" applyAlignment="1">
      <alignment horizontal="center"/>
    </xf>
    <xf numFmtId="4" fontId="6" fillId="2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/>
    <xf numFmtId="0" fontId="6" fillId="2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14" fontId="6" fillId="2" borderId="0" xfId="0" applyNumberFormat="1" applyFont="1" applyFill="1" applyAlignment="1"/>
    <xf numFmtId="14" fontId="6" fillId="0" borderId="0" xfId="0" applyNumberFormat="1" applyFont="1" applyFill="1" applyAlignment="1"/>
    <xf numFmtId="14" fontId="9" fillId="0" borderId="0" xfId="0" applyNumberFormat="1" applyFont="1" applyAlignment="1"/>
    <xf numFmtId="14" fontId="6" fillId="0" borderId="0" xfId="0" applyNumberFormat="1" applyFont="1" applyAlignment="1"/>
    <xf numFmtId="14" fontId="11" fillId="0" borderId="0" xfId="0" applyNumberFormat="1" applyFont="1" applyAlignment="1"/>
    <xf numFmtId="0" fontId="6" fillId="2" borderId="0" xfId="0" applyNumberFormat="1" applyFont="1" applyFill="1" applyAlignment="1"/>
    <xf numFmtId="0" fontId="6" fillId="0" borderId="0" xfId="0" applyNumberFormat="1" applyFont="1" applyFill="1" applyAlignment="1"/>
    <xf numFmtId="0" fontId="6" fillId="0" borderId="0" xfId="0" applyNumberFormat="1" applyFont="1" applyAlignme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 indent="1"/>
    </xf>
    <xf numFmtId="0" fontId="6" fillId="2" borderId="0" xfId="0" applyNumberFormat="1" applyFont="1" applyFill="1"/>
    <xf numFmtId="0" fontId="6" fillId="0" borderId="0" xfId="0" applyNumberFormat="1" applyFont="1" applyFill="1"/>
    <xf numFmtId="0" fontId="10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left" shrinkToFit="1"/>
    </xf>
    <xf numFmtId="0" fontId="9" fillId="0" borderId="0" xfId="0" applyFont="1" applyAlignment="1">
      <alignment horizontal="left"/>
    </xf>
    <xf numFmtId="40" fontId="6" fillId="0" borderId="0" xfId="0" applyNumberFormat="1" applyFont="1"/>
    <xf numFmtId="4" fontId="10" fillId="0" borderId="0" xfId="0" applyNumberFormat="1" applyFont="1" applyAlignment="1"/>
    <xf numFmtId="4" fontId="9" fillId="0" borderId="0" xfId="0" applyNumberFormat="1" applyFont="1" applyAlignment="1"/>
    <xf numFmtId="4" fontId="10" fillId="0" borderId="0" xfId="0" applyNumberFormat="1" applyFont="1" applyFill="1" applyAlignment="1"/>
    <xf numFmtId="4" fontId="6" fillId="0" borderId="0" xfId="0" applyNumberFormat="1" applyFont="1" applyFill="1" applyAlignment="1">
      <alignment shrinkToFit="1"/>
    </xf>
    <xf numFmtId="0" fontId="9" fillId="0" borderId="0" xfId="0" applyNumberFormat="1" applyFont="1" applyFill="1" applyAlignment="1"/>
    <xf numFmtId="0" fontId="6" fillId="2" borderId="0" xfId="0" applyFont="1" applyFill="1" applyAlignment="1">
      <alignment horizontal="center"/>
    </xf>
    <xf numFmtId="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9" fillId="3" borderId="1" xfId="0" applyNumberFormat="1" applyFont="1" applyFill="1" applyBorder="1" applyAlignment="1"/>
    <xf numFmtId="14" fontId="9" fillId="3" borderId="8" xfId="0" applyNumberFormat="1" applyFont="1" applyFill="1" applyBorder="1" applyAlignment="1">
      <alignment horizontal="left" indent="1"/>
    </xf>
    <xf numFmtId="4" fontId="6" fillId="0" borderId="0" xfId="0" applyNumberFormat="1" applyFont="1" applyAlignment="1">
      <alignment horizontal="left" indent="1"/>
    </xf>
    <xf numFmtId="14" fontId="6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14" fontId="6" fillId="2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left" indent="1"/>
    </xf>
    <xf numFmtId="164" fontId="9" fillId="3" borderId="9" xfId="0" applyNumberFormat="1" applyFont="1" applyFill="1" applyBorder="1" applyAlignment="1">
      <alignment horizontal="left" indent="1"/>
    </xf>
    <xf numFmtId="164" fontId="6" fillId="0" borderId="11" xfId="0" applyNumberFormat="1" applyFont="1" applyBorder="1" applyProtection="1">
      <protection locked="0"/>
    </xf>
    <xf numFmtId="164" fontId="6" fillId="0" borderId="10" xfId="0" applyNumberFormat="1" applyFont="1" applyBorder="1" applyProtection="1">
      <protection locked="0"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 applyFill="1" applyProtection="1">
      <protection locked="0" hidden="1"/>
    </xf>
    <xf numFmtId="0" fontId="13" fillId="0" borderId="0" xfId="0" applyFont="1" applyFill="1" applyProtection="1"/>
    <xf numFmtId="0" fontId="13" fillId="0" borderId="0" xfId="0" applyFont="1" applyFill="1"/>
    <xf numFmtId="0" fontId="13" fillId="0" borderId="0" xfId="0" applyFont="1" applyProtection="1">
      <protection locked="0" hidden="1"/>
    </xf>
    <xf numFmtId="0" fontId="13" fillId="0" borderId="0" xfId="0" applyFont="1" applyProtection="1"/>
    <xf numFmtId="0" fontId="13" fillId="0" borderId="0" xfId="0" applyFont="1"/>
    <xf numFmtId="0" fontId="16" fillId="0" borderId="0" xfId="0" applyFont="1"/>
    <xf numFmtId="0" fontId="17" fillId="0" borderId="0" xfId="0" applyFont="1" applyFill="1" applyAlignment="1">
      <alignment horizontal="right"/>
    </xf>
    <xf numFmtId="0" fontId="16" fillId="0" borderId="0" xfId="0" applyFont="1" applyAlignment="1">
      <alignment horizontal="right" vertical="center"/>
    </xf>
    <xf numFmtId="0" fontId="13" fillId="0" borderId="0" xfId="0" applyFont="1" applyAlignment="1" applyProtection="1"/>
    <xf numFmtId="0" fontId="16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43" fontId="13" fillId="0" borderId="10" xfId="0" applyNumberFormat="1" applyFont="1" applyFill="1" applyBorder="1" applyAlignment="1" applyProtection="1">
      <alignment horizontal="right" vertical="center"/>
      <protection hidden="1"/>
    </xf>
    <xf numFmtId="43" fontId="13" fillId="0" borderId="10" xfId="0" applyNumberFormat="1" applyFont="1" applyFill="1" applyBorder="1" applyAlignment="1" applyProtection="1">
      <alignment horizontal="right" vertical="center"/>
      <protection locked="0" hidden="1"/>
    </xf>
    <xf numFmtId="43" fontId="13" fillId="0" borderId="1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protection locked="0" hidden="1"/>
    </xf>
    <xf numFmtId="0" fontId="16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13" fillId="4" borderId="0" xfId="0" applyFont="1" applyFill="1" applyProtection="1"/>
    <xf numFmtId="0" fontId="13" fillId="4" borderId="0" xfId="0" applyFont="1" applyFill="1" applyAlignment="1" applyProtection="1"/>
    <xf numFmtId="0" fontId="16" fillId="4" borderId="0" xfId="0" applyFont="1" applyFill="1" applyAlignment="1" applyProtection="1">
      <alignment horizontal="center"/>
    </xf>
    <xf numFmtId="0" fontId="16" fillId="4" borderId="0" xfId="0" applyFont="1" applyFill="1" applyAlignment="1" applyProtection="1">
      <alignment horizontal="center" vertical="center"/>
    </xf>
    <xf numFmtId="0" fontId="13" fillId="6" borderId="0" xfId="0" applyFont="1" applyFill="1"/>
    <xf numFmtId="0" fontId="13" fillId="6" borderId="0" xfId="0" applyFont="1" applyFill="1" applyAlignment="1"/>
    <xf numFmtId="0" fontId="13" fillId="5" borderId="0" xfId="0" applyFont="1" applyFill="1" applyProtection="1"/>
    <xf numFmtId="0" fontId="13" fillId="5" borderId="0" xfId="0" applyFont="1" applyFill="1" applyProtection="1">
      <protection locked="0" hidden="1"/>
    </xf>
    <xf numFmtId="0" fontId="13" fillId="5" borderId="0" xfId="0" applyFont="1" applyFill="1"/>
    <xf numFmtId="0" fontId="0" fillId="5" borderId="0" xfId="0" applyFill="1"/>
    <xf numFmtId="0" fontId="21" fillId="0" borderId="0" xfId="0" applyFont="1" applyAlignment="1">
      <alignment horizontal="right"/>
    </xf>
    <xf numFmtId="0" fontId="23" fillId="0" borderId="24" xfId="2" applyFont="1" applyBorder="1"/>
    <xf numFmtId="0" fontId="25" fillId="0" borderId="25" xfId="2" applyFont="1" applyFill="1" applyBorder="1" applyAlignment="1">
      <alignment horizontal="left" vertical="center"/>
    </xf>
    <xf numFmtId="0" fontId="24" fillId="0" borderId="24" xfId="2" applyBorder="1"/>
    <xf numFmtId="0" fontId="24" fillId="0" borderId="0" xfId="2"/>
    <xf numFmtId="0" fontId="26" fillId="0" borderId="26" xfId="2" applyFont="1" applyBorder="1" applyAlignment="1">
      <alignment horizontal="left" wrapText="1" indent="1"/>
    </xf>
    <xf numFmtId="0" fontId="26" fillId="0" borderId="24" xfId="2" applyFont="1" applyBorder="1"/>
    <xf numFmtId="0" fontId="26" fillId="0" borderId="24" xfId="2" applyFont="1" applyBorder="1" applyAlignment="1">
      <alignment horizontal="left" wrapText="1"/>
    </xf>
    <xf numFmtId="0" fontId="27" fillId="0" borderId="24" xfId="2" applyFont="1" applyBorder="1" applyAlignment="1">
      <alignment horizontal="left" wrapText="1"/>
    </xf>
    <xf numFmtId="0" fontId="28" fillId="0" borderId="24" xfId="4" applyBorder="1" applyAlignment="1" applyProtection="1">
      <alignment horizontal="left" wrapText="1"/>
    </xf>
    <xf numFmtId="0" fontId="26" fillId="0" borderId="24" xfId="2" applyFont="1" applyBorder="1" applyAlignment="1">
      <alignment horizontal="left"/>
    </xf>
    <xf numFmtId="0" fontId="23" fillId="0" borderId="0" xfId="2" applyFont="1"/>
    <xf numFmtId="0" fontId="8" fillId="0" borderId="0" xfId="1" applyAlignment="1" applyProtection="1"/>
    <xf numFmtId="0" fontId="8" fillId="4" borderId="0" xfId="1" applyFill="1" applyAlignment="1" applyProtection="1"/>
    <xf numFmtId="0" fontId="8" fillId="5" borderId="0" xfId="1" applyFill="1" applyAlignment="1" applyProtection="1"/>
    <xf numFmtId="0" fontId="12" fillId="0" borderId="0" xfId="0" applyNumberFormat="1" applyFont="1"/>
    <xf numFmtId="0" fontId="9" fillId="0" borderId="0" xfId="0" applyNumberFormat="1" applyFont="1" applyAlignment="1"/>
    <xf numFmtId="43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6" borderId="0" xfId="0" applyFont="1" applyFill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8" fillId="4" borderId="0" xfId="0" applyNumberFormat="1" applyFont="1" applyFill="1" applyBorder="1" applyAlignment="1">
      <alignment horizontal="center" vertical="center"/>
    </xf>
    <xf numFmtId="10" fontId="19" fillId="4" borderId="0" xfId="1" applyNumberFormat="1" applyFont="1" applyFill="1" applyBorder="1" applyAlignment="1" applyProtection="1">
      <alignment horizontal="center" vertical="center"/>
    </xf>
    <xf numFmtId="165" fontId="18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5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4" fontId="13" fillId="0" borderId="0" xfId="0" applyNumberFormat="1" applyFont="1" applyFill="1" applyBorder="1" applyAlignment="1">
      <alignment horizontal="center" vertical="center"/>
    </xf>
    <xf numFmtId="49" fontId="13" fillId="5" borderId="6" xfId="0" applyNumberFormat="1" applyFont="1" applyFill="1" applyBorder="1" applyAlignment="1" applyProtection="1">
      <alignment horizontal="center" vertical="center"/>
      <protection locked="0"/>
    </xf>
    <xf numFmtId="166" fontId="13" fillId="0" borderId="0" xfId="0" applyNumberFormat="1" applyFont="1" applyFill="1" applyBorder="1" applyAlignment="1">
      <alignment horizontal="center" vertical="center"/>
    </xf>
    <xf numFmtId="0" fontId="13" fillId="4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3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172" fontId="15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8" fontId="13" fillId="0" borderId="0" xfId="0" applyNumberFormat="1" applyFont="1" applyFill="1" applyAlignment="1">
      <alignment horizontal="center" vertical="center" shrinkToFit="1"/>
    </xf>
    <xf numFmtId="0" fontId="14" fillId="4" borderId="0" xfId="0" applyFont="1" applyFill="1" applyAlignment="1">
      <alignment horizontal="center" vertical="center"/>
    </xf>
    <xf numFmtId="0" fontId="13" fillId="0" borderId="0" xfId="0" applyNumberFormat="1" applyFont="1" applyAlignment="1" applyProtection="1">
      <alignment horizontal="center" vertical="center"/>
      <protection locked="0" hidden="1"/>
    </xf>
    <xf numFmtId="0" fontId="16" fillId="4" borderId="23" xfId="0" applyFont="1" applyFill="1" applyBorder="1" applyAlignment="1">
      <alignment horizontal="center" vertical="center"/>
    </xf>
    <xf numFmtId="0" fontId="19" fillId="4" borderId="0" xfId="1" applyFont="1" applyFill="1" applyAlignment="1" applyProtection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49" fontId="13" fillId="0" borderId="0" xfId="0" applyNumberFormat="1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</xf>
    <xf numFmtId="0" fontId="13" fillId="5" borderId="0" xfId="0" applyFont="1" applyFill="1" applyAlignment="1" applyProtection="1">
      <alignment horizontal="center" vertical="center"/>
      <protection locked="0"/>
    </xf>
    <xf numFmtId="0" fontId="30" fillId="0" borderId="0" xfId="0" applyFont="1" applyAlignment="1">
      <alignment horizontal="left"/>
    </xf>
    <xf numFmtId="169" fontId="22" fillId="0" borderId="5" xfId="0" applyNumberFormat="1" applyFont="1" applyBorder="1" applyAlignment="1" applyProtection="1">
      <alignment horizontal="right" vertical="center"/>
      <protection locked="0"/>
    </xf>
    <xf numFmtId="170" fontId="22" fillId="0" borderId="5" xfId="0" applyNumberFormat="1" applyFont="1" applyFill="1" applyBorder="1" applyAlignment="1" applyProtection="1">
      <alignment horizontal="right" vertical="center"/>
      <protection hidden="1"/>
    </xf>
    <xf numFmtId="169" fontId="22" fillId="6" borderId="7" xfId="0" applyNumberFormat="1" applyFont="1" applyFill="1" applyBorder="1" applyAlignment="1" applyProtection="1">
      <alignment horizontal="right" vertical="center"/>
      <protection locked="0"/>
    </xf>
    <xf numFmtId="170" fontId="22" fillId="6" borderId="7" xfId="0" applyNumberFormat="1" applyFont="1" applyFill="1" applyBorder="1" applyAlignment="1" applyProtection="1">
      <alignment horizontal="right" vertical="center"/>
      <protection hidden="1"/>
    </xf>
    <xf numFmtId="169" fontId="22" fillId="0" borderId="7" xfId="0" applyNumberFormat="1" applyFont="1" applyBorder="1" applyAlignment="1" applyProtection="1">
      <alignment horizontal="right" vertical="center"/>
      <protection locked="0"/>
    </xf>
    <xf numFmtId="170" fontId="22" fillId="0" borderId="7" xfId="0" applyNumberFormat="1" applyFont="1" applyFill="1" applyBorder="1" applyAlignment="1" applyProtection="1">
      <alignment horizontal="right" vertical="center"/>
      <protection hidden="1"/>
    </xf>
    <xf numFmtId="169" fontId="22" fillId="6" borderId="9" xfId="0" applyNumberFormat="1" applyFont="1" applyFill="1" applyBorder="1" applyAlignment="1" applyProtection="1">
      <alignment horizontal="right" vertical="center"/>
      <protection locked="0"/>
    </xf>
    <xf numFmtId="170" fontId="22" fillId="6" borderId="9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Alignment="1">
      <alignment horizontal="right" vertical="center"/>
    </xf>
    <xf numFmtId="173" fontId="13" fillId="0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Font="1" applyFill="1" applyAlignment="1">
      <alignment horizontal="right" vertical="center"/>
    </xf>
    <xf numFmtId="0" fontId="1" fillId="0" borderId="0" xfId="7"/>
    <xf numFmtId="168" fontId="13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8" xfId="0" applyNumberFormat="1" applyFont="1" applyBorder="1" applyAlignment="1" applyProtection="1">
      <alignment horizontal="center" vertical="center"/>
      <protection locked="0"/>
    </xf>
    <xf numFmtId="0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171" fontId="14" fillId="3" borderId="2" xfId="0" applyNumberFormat="1" applyFont="1" applyFill="1" applyBorder="1" applyAlignment="1" applyProtection="1">
      <alignment horizontal="center" vertical="center"/>
      <protection locked="0"/>
    </xf>
    <xf numFmtId="171" fontId="14" fillId="3" borderId="3" xfId="0" applyNumberFormat="1" applyFont="1" applyFill="1" applyBorder="1" applyAlignment="1" applyProtection="1">
      <alignment horizontal="center" vertical="center"/>
      <protection locked="0"/>
    </xf>
    <xf numFmtId="0" fontId="22" fillId="6" borderId="6" xfId="0" applyFont="1" applyFill="1" applyBorder="1" applyAlignment="1" applyProtection="1">
      <alignment horizontal="left" vertical="center"/>
      <protection locked="0"/>
    </xf>
    <xf numFmtId="0" fontId="22" fillId="6" borderId="0" xfId="0" applyFont="1" applyFill="1" applyBorder="1" applyAlignment="1" applyProtection="1">
      <alignment horizontal="left" vertical="center"/>
      <protection locked="0"/>
    </xf>
    <xf numFmtId="0" fontId="22" fillId="6" borderId="7" xfId="0" applyFont="1" applyFill="1" applyBorder="1" applyAlignment="1" applyProtection="1">
      <alignment horizontal="left" vertical="center"/>
      <protection locked="0"/>
    </xf>
    <xf numFmtId="167" fontId="22" fillId="6" borderId="6" xfId="0" applyNumberFormat="1" applyFont="1" applyFill="1" applyBorder="1" applyAlignment="1" applyProtection="1">
      <alignment horizontal="right" vertical="center"/>
      <protection locked="0"/>
    </xf>
    <xf numFmtId="167" fontId="22" fillId="6" borderId="7" xfId="0" applyNumberFormat="1" applyFont="1" applyFill="1" applyBorder="1" applyAlignment="1" applyProtection="1">
      <alignment horizontal="righ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left" vertical="center"/>
      <protection locked="0"/>
    </xf>
    <xf numFmtId="0" fontId="22" fillId="6" borderId="8" xfId="0" applyFont="1" applyFill="1" applyBorder="1" applyAlignment="1" applyProtection="1">
      <alignment horizontal="left" vertical="center"/>
      <protection locked="0"/>
    </xf>
    <xf numFmtId="0" fontId="22" fillId="6" borderId="22" xfId="0" applyFont="1" applyFill="1" applyBorder="1" applyAlignment="1" applyProtection="1">
      <alignment horizontal="left" vertical="center"/>
      <protection locked="0"/>
    </xf>
    <xf numFmtId="0" fontId="22" fillId="6" borderId="9" xfId="0" applyFont="1" applyFill="1" applyBorder="1" applyAlignment="1" applyProtection="1">
      <alignment horizontal="left" vertical="center"/>
      <protection locked="0"/>
    </xf>
    <xf numFmtId="167" fontId="22" fillId="6" borderId="8" xfId="0" applyNumberFormat="1" applyFont="1" applyFill="1" applyBorder="1" applyAlignment="1" applyProtection="1">
      <alignment horizontal="right" vertical="center"/>
      <protection locked="0"/>
    </xf>
    <xf numFmtId="167" fontId="22" fillId="6" borderId="9" xfId="0" applyNumberFormat="1" applyFont="1" applyFill="1" applyBorder="1" applyAlignment="1" applyProtection="1">
      <alignment horizontal="right" vertical="center"/>
      <protection locked="0"/>
    </xf>
    <xf numFmtId="167" fontId="22" fillId="0" borderId="6" xfId="0" applyNumberFormat="1" applyFont="1" applyBorder="1" applyAlignment="1" applyProtection="1">
      <alignment horizontal="right" vertical="center"/>
      <protection locked="0"/>
    </xf>
    <xf numFmtId="167" fontId="22" fillId="0" borderId="7" xfId="0" applyNumberFormat="1" applyFont="1" applyBorder="1" applyAlignment="1" applyProtection="1">
      <alignment horizontal="right" vertical="center"/>
      <protection locked="0"/>
    </xf>
    <xf numFmtId="0" fontId="20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1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67" fontId="22" fillId="0" borderId="4" xfId="0" applyNumberFormat="1" applyFont="1" applyBorder="1" applyAlignment="1" applyProtection="1">
      <alignment horizontal="right" vertical="center"/>
      <protection locked="0"/>
    </xf>
    <xf numFmtId="167" fontId="22" fillId="0" borderId="5" xfId="0" applyNumberFormat="1" applyFont="1" applyBorder="1" applyAlignment="1" applyProtection="1">
      <alignment horizontal="right" vertical="center"/>
      <protection locked="0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 wrapText="1" indent="1"/>
      <protection locked="0"/>
    </xf>
    <xf numFmtId="14" fontId="9" fillId="3" borderId="4" xfId="0" applyNumberFormat="1" applyFont="1" applyFill="1" applyBorder="1" applyAlignment="1">
      <alignment horizontal="left" indent="1"/>
    </xf>
    <xf numFmtId="14" fontId="9" fillId="3" borderId="5" xfId="0" applyNumberFormat="1" applyFont="1" applyFill="1" applyBorder="1" applyAlignment="1">
      <alignment horizontal="left" indent="1"/>
    </xf>
    <xf numFmtId="14" fontId="9" fillId="3" borderId="8" xfId="0" applyNumberFormat="1" applyFont="1" applyFill="1" applyBorder="1" applyAlignment="1">
      <alignment horizontal="left" indent="1"/>
    </xf>
    <xf numFmtId="14" fontId="9" fillId="3" borderId="9" xfId="0" applyNumberFormat="1" applyFont="1" applyFill="1" applyBorder="1" applyAlignment="1">
      <alignment horizontal="left" indent="1"/>
    </xf>
  </cellXfs>
  <cellStyles count="8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2C3A3E91-6A84-4579-8D08-7BF0360287D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3F1C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invoicingtemplate.com/#create-invoice" TargetMode="External"/><Relationship Id="rId7" Type="http://schemas.openxmlformats.org/officeDocument/2006/relationships/hyperlink" Target="https://www.microsoft.com/store/apps/9P4GC5QMKD6J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voicingtemplate.com/sample2consulting.htm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28T9B07J17?cid=BoostExcel.com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microsoft.com/store/apps/9N1MHP19Z677?cid=BoostExce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9525</xdr:colOff>
      <xdr:row>6</xdr:row>
      <xdr:rowOff>114300</xdr:rowOff>
    </xdr:from>
    <xdr:to>
      <xdr:col>12</xdr:col>
      <xdr:colOff>962025</xdr:colOff>
      <xdr:row>6</xdr:row>
      <xdr:rowOff>123825</xdr:rowOff>
    </xdr:to>
    <xdr:sp macro="" textlink="">
      <xdr:nvSpPr>
        <xdr:cNvPr id="1186" name="oknWidget_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ShapeType="1"/>
        </xdr:cNvSpPr>
      </xdr:nvSpPr>
      <xdr:spPr bwMode="auto">
        <a:xfrm>
          <a:off x="1047750" y="2095500"/>
          <a:ext cx="6334125" cy="9525"/>
        </a:xfrm>
        <a:prstGeom prst="line">
          <a:avLst/>
        </a:prstGeom>
        <a:noFill/>
        <a:ln w="76200" cmpd="tri">
          <a:solidFill>
            <a:schemeClr val="tx2">
              <a:lumMod val="20000"/>
              <a:lumOff val="8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200025</xdr:colOff>
      <xdr:row>35</xdr:row>
      <xdr:rowOff>133350</xdr:rowOff>
    </xdr:from>
    <xdr:to>
      <xdr:col>9</xdr:col>
      <xdr:colOff>76200</xdr:colOff>
      <xdr:row>40</xdr:row>
      <xdr:rowOff>85725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7439025"/>
          <a:ext cx="1905000" cy="952500"/>
        </a:xfrm>
        <a:prstGeom prst="rect">
          <a:avLst/>
        </a:prstGeom>
      </xdr:spPr>
    </xdr:pic>
    <xdr:clientData/>
  </xdr:twoCellAnchor>
  <xdr:oneCellAnchor>
    <xdr:from>
      <xdr:col>4</xdr:col>
      <xdr:colOff>38100</xdr:colOff>
      <xdr:row>0</xdr:row>
      <xdr:rowOff>85725</xdr:rowOff>
    </xdr:from>
    <xdr:ext cx="962025" cy="224998"/>
    <xdr:sp macro="_xll.ExecImeCommand" textlink="">
      <xdr:nvSpPr>
        <xdr:cNvPr id="3" name="oknCmdCle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6325" y="857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4</xdr:col>
      <xdr:colOff>38100</xdr:colOff>
      <xdr:row>0</xdr:row>
      <xdr:rowOff>390525</xdr:rowOff>
    </xdr:from>
    <xdr:ext cx="962025" cy="224998"/>
    <xdr:sp macro="_xll.ExecImeCommand" textlink="">
      <xdr:nvSpPr>
        <xdr:cNvPr id="4" name="oknCmdS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6325" y="3905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6</xdr:col>
      <xdr:colOff>295275</xdr:colOff>
      <xdr:row>0</xdr:row>
      <xdr:rowOff>85725</xdr:rowOff>
    </xdr:from>
    <xdr:ext cx="962025" cy="224998"/>
    <xdr:sp macro="_xll.ExecImeCommand" textlink="">
      <xdr:nvSpPr>
        <xdr:cNvPr id="5" name="oknCmdExtrac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14550" y="857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6</xdr:col>
      <xdr:colOff>295275</xdr:colOff>
      <xdr:row>0</xdr:row>
      <xdr:rowOff>390525</xdr:rowOff>
    </xdr:from>
    <xdr:ext cx="962025" cy="224998"/>
    <xdr:sp macro="_xll.ExecImeCommand" textlink="">
      <xdr:nvSpPr>
        <xdr:cNvPr id="6" name="oknCmdPri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4550" y="3905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7</xdr:col>
      <xdr:colOff>342900</xdr:colOff>
      <xdr:row>0</xdr:row>
      <xdr:rowOff>85725</xdr:rowOff>
    </xdr:from>
    <xdr:ext cx="962025" cy="224998"/>
    <xdr:sp macro="_xll.ExecImeCommand" textlink="">
      <xdr:nvSpPr>
        <xdr:cNvPr id="7" name="oknCmdPaymen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124200" y="857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7</xdr:col>
      <xdr:colOff>342900</xdr:colOff>
      <xdr:row>0</xdr:row>
      <xdr:rowOff>390525</xdr:rowOff>
    </xdr:from>
    <xdr:ext cx="962025" cy="224998"/>
    <xdr:sp macro="_xll.ExecImeCommand" textlink="">
      <xdr:nvSpPr>
        <xdr:cNvPr id="8" name="oknCmdDetai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24200" y="3905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8</xdr:col>
      <xdr:colOff>742950</xdr:colOff>
      <xdr:row>0</xdr:row>
      <xdr:rowOff>85725</xdr:rowOff>
    </xdr:from>
    <xdr:ext cx="962025" cy="224998"/>
    <xdr:sp macro="_xll.ExecImeCommand" textlink="">
      <xdr:nvSpPr>
        <xdr:cNvPr id="9" name="oknCmdCustome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86275" y="857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8</xdr:col>
      <xdr:colOff>742950</xdr:colOff>
      <xdr:row>0</xdr:row>
      <xdr:rowOff>390525</xdr:rowOff>
    </xdr:from>
    <xdr:ext cx="962025" cy="224998"/>
    <xdr:sp macro="_xll.ExecImeCommand" textlink="">
      <xdr:nvSpPr>
        <xdr:cNvPr id="10" name="oknCmdProduc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86275" y="3905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10</xdr:col>
      <xdr:colOff>581025</xdr:colOff>
      <xdr:row>0</xdr:row>
      <xdr:rowOff>85725</xdr:rowOff>
    </xdr:from>
    <xdr:ext cx="962025" cy="224998"/>
    <xdr:sp macro="_xll.ExecImeCommand" textlink="">
      <xdr:nvSpPr>
        <xdr:cNvPr id="11" name="oknCmdInvoic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495925" y="857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10</xdr:col>
      <xdr:colOff>581025</xdr:colOff>
      <xdr:row>0</xdr:row>
      <xdr:rowOff>390525</xdr:rowOff>
    </xdr:from>
    <xdr:ext cx="962025" cy="224998"/>
    <xdr:sp macro="_xll.ExecImeCommand" textlink="">
      <xdr:nvSpPr>
        <xdr:cNvPr id="12" name="oknCmdRepor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495925" y="3905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12</xdr:col>
      <xdr:colOff>85725</xdr:colOff>
      <xdr:row>0</xdr:row>
      <xdr:rowOff>104775</xdr:rowOff>
    </xdr:from>
    <xdr:ext cx="962025" cy="224998"/>
    <xdr:sp macro="_xll.ExecImeCommand" textlink="">
      <xdr:nvSpPr>
        <xdr:cNvPr id="13" name="oknCmdSettings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505575" y="1047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12</xdr:col>
      <xdr:colOff>76200</xdr:colOff>
      <xdr:row>0</xdr:row>
      <xdr:rowOff>390525</xdr:rowOff>
    </xdr:from>
    <xdr:ext cx="962025" cy="224998"/>
    <xdr:sp macro="_xll.ExecImeCommand" textlink="">
      <xdr:nvSpPr>
        <xdr:cNvPr id="14" name="oknCmdHel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496050" y="3905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6</xdr:col>
      <xdr:colOff>0</xdr:colOff>
      <xdr:row>7</xdr:row>
      <xdr:rowOff>38100</xdr:rowOff>
    </xdr:from>
    <xdr:ext cx="1533525" cy="224998"/>
    <xdr:sp macro="_xll.ExecImeCommand" textlink="">
      <xdr:nvSpPr>
        <xdr:cNvPr id="15" name="oknCmdSaveAsNewCustomer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19275" y="2257425"/>
          <a:ext cx="15335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 Customer</a:t>
          </a:r>
        </a:p>
      </xdr:txBody>
    </xdr:sp>
    <xdr:clientData fPrintsWithSheet="0"/>
  </xdr:oneCellAnchor>
  <xdr:oneCellAnchor>
    <xdr:from>
      <xdr:col>7</xdr:col>
      <xdr:colOff>619125</xdr:colOff>
      <xdr:row>7</xdr:row>
      <xdr:rowOff>28575</xdr:rowOff>
    </xdr:from>
    <xdr:ext cx="1371600" cy="224998"/>
    <xdr:sp macro="_xll.ExecImeCommand" textlink="">
      <xdr:nvSpPr>
        <xdr:cNvPr id="16" name="oknCmdCustomerEdi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400425" y="2247900"/>
          <a:ext cx="13716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 Info.</a:t>
          </a:r>
        </a:p>
      </xdr:txBody>
    </xdr:sp>
    <xdr:clientData fPrintsWithSheet="0"/>
  </xdr:oneCellAnchor>
  <xdr:oneCellAnchor>
    <xdr:from>
      <xdr:col>0</xdr:col>
      <xdr:colOff>38100</xdr:colOff>
      <xdr:row>0</xdr:row>
      <xdr:rowOff>76200</xdr:rowOff>
    </xdr:from>
    <xdr:ext cx="895350" cy="224998"/>
    <xdr:sp macro="_xll.ExecImeCommand" textlink="">
      <xdr:nvSpPr>
        <xdr:cNvPr id="17" name="oknCmdAbou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100" y="76200"/>
          <a:ext cx="8953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twoCellAnchor editAs="oneCell">
    <xdr:from>
      <xdr:col>15</xdr:col>
      <xdr:colOff>0</xdr:colOff>
      <xdr:row>2</xdr:row>
      <xdr:rowOff>0</xdr:rowOff>
    </xdr:from>
    <xdr:to>
      <xdr:col>23</xdr:col>
      <xdr:colOff>562686</xdr:colOff>
      <xdr:row>11</xdr:row>
      <xdr:rowOff>171810</xdr:rowOff>
    </xdr:to>
    <xdr:pic>
      <xdr:nvPicPr>
        <xdr:cNvPr id="27" name="oknQuickStartSample2Consulti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E6D5F1-0187-49D7-9B58-ABDD52D97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771525"/>
          <a:ext cx="5096586" cy="2581635"/>
        </a:xfrm>
        <a:prstGeom prst="rect">
          <a:avLst/>
        </a:prstGeom>
      </xdr:spPr>
    </xdr:pic>
    <xdr:clientData/>
  </xdr:twoCellAnchor>
  <xdr:twoCellAnchor editAs="oneCell">
    <xdr:from>
      <xdr:col>15</xdr:col>
      <xdr:colOff>44450</xdr:colOff>
      <xdr:row>11</xdr:row>
      <xdr:rowOff>222250</xdr:rowOff>
    </xdr:from>
    <xdr:to>
      <xdr:col>19</xdr:col>
      <xdr:colOff>338922</xdr:colOff>
      <xdr:row>24</xdr:row>
      <xdr:rowOff>38100</xdr:rowOff>
    </xdr:to>
    <xdr:pic>
      <xdr:nvPicPr>
        <xdr:cNvPr id="19" name="oknShareInvManag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E57083-A47D-40F2-BD07-2944252097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9200" y="34036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19</xdr:col>
      <xdr:colOff>338923</xdr:colOff>
      <xdr:row>11</xdr:row>
      <xdr:rowOff>222250</xdr:rowOff>
    </xdr:from>
    <xdr:to>
      <xdr:col>23</xdr:col>
      <xdr:colOff>290495</xdr:colOff>
      <xdr:row>24</xdr:row>
      <xdr:rowOff>38100</xdr:rowOff>
    </xdr:to>
    <xdr:pic>
      <xdr:nvPicPr>
        <xdr:cNvPr id="22" name="oknShareDatePick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1884D65-8336-4FFC-8A82-0697AFAE74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9173" y="34036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23</xdr:col>
      <xdr:colOff>290495</xdr:colOff>
      <xdr:row>11</xdr:row>
      <xdr:rowOff>222250</xdr:rowOff>
    </xdr:from>
    <xdr:to>
      <xdr:col>28</xdr:col>
      <xdr:colOff>99346</xdr:colOff>
      <xdr:row>24</xdr:row>
      <xdr:rowOff>38100</xdr:rowOff>
    </xdr:to>
    <xdr:pic>
      <xdr:nvPicPr>
        <xdr:cNvPr id="25" name="oknShareFormulaManager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2B3F8D0-7AA7-462D-AF21-E74FE8C1DE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9145" y="3403600"/>
          <a:ext cx="2856851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16</xdr:col>
      <xdr:colOff>57150</xdr:colOff>
      <xdr:row>6</xdr:row>
      <xdr:rowOff>123825</xdr:rowOff>
    </xdr:to>
    <xdr:sp macro="" textlink="">
      <xdr:nvSpPr>
        <xdr:cNvPr id="2080" name="oknWidget_2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3</xdr:row>
      <xdr:rowOff>47625</xdr:rowOff>
    </xdr:to>
    <xdr:sp macro="" textlink="">
      <xdr:nvSpPr>
        <xdr:cNvPr id="2067" name="oknWidget_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3101" name="oknWidget_2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3</xdr:row>
      <xdr:rowOff>38100</xdr:rowOff>
    </xdr:to>
    <xdr:sp macro="" textlink="">
      <xdr:nvSpPr>
        <xdr:cNvPr id="3088" name="oknWidget_1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4125" name="oknWidget_2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3</xdr:row>
      <xdr:rowOff>19050</xdr:rowOff>
    </xdr:to>
    <xdr:sp macro="" textlink="">
      <xdr:nvSpPr>
        <xdr:cNvPr id="4112" name="oknWidget_1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5150" name="oknWidget_2">
          <a:extLst>
            <a:ext uri="{FF2B5EF4-FFF2-40B4-BE49-F238E27FC236}">
              <a16:creationId xmlns:a16="http://schemas.microsoft.com/office/drawing/2014/main" id="{00000000-0008-0000-0400-00001E14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3</xdr:row>
      <xdr:rowOff>57150</xdr:rowOff>
    </xdr:to>
    <xdr:sp macro="" textlink="">
      <xdr:nvSpPr>
        <xdr:cNvPr id="5137" name="oknWidget_1">
          <a:extLst>
            <a:ext uri="{FF2B5EF4-FFF2-40B4-BE49-F238E27FC236}">
              <a16:creationId xmlns:a16="http://schemas.microsoft.com/office/drawing/2014/main" id="{00000000-0008-0000-0400-00001114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6173" name="oknWidget_2">
          <a:extLst>
            <a:ext uri="{FF2B5EF4-FFF2-40B4-BE49-F238E27FC236}">
              <a16:creationId xmlns:a16="http://schemas.microsoft.com/office/drawing/2014/main" id="{00000000-0008-0000-0500-00001D18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3</xdr:row>
      <xdr:rowOff>85725</xdr:rowOff>
    </xdr:to>
    <xdr:sp macro="" textlink="">
      <xdr:nvSpPr>
        <xdr:cNvPr id="6160" name="oknWidget_1">
          <a:extLst>
            <a:ext uri="{FF2B5EF4-FFF2-40B4-BE49-F238E27FC236}">
              <a16:creationId xmlns:a16="http://schemas.microsoft.com/office/drawing/2014/main" id="{00000000-0008-0000-0500-00001018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885825" cy="236090"/>
    <xdr:sp macro="_xll.ExecImeCommand" textlink="">
      <xdr:nvSpPr>
        <xdr:cNvPr id="2" name="oknCmdSalesRep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885825" cy="236090"/>
    <xdr:sp macro="_xll.ExecImeCommand" textlink="">
      <xdr:nvSpPr>
        <xdr:cNvPr id="3" name="oknCmdSalesRep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SalesRep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885825" cy="236090"/>
    <xdr:sp macro="_xll.ExecImeCommand" textlink="">
      <xdr:nvSpPr>
        <xdr:cNvPr id="5" name="oknCmdSalesRep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885825" cy="236090"/>
    <xdr:sp macro="_xll.ExecImeCommand" textlink="">
      <xdr:nvSpPr>
        <xdr:cNvPr id="6" name="oknCmdSalesRep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8220" name="oknWidget_PaymentReport2">
          <a:extLst>
            <a:ext uri="{FF2B5EF4-FFF2-40B4-BE49-F238E27FC236}">
              <a16:creationId xmlns:a16="http://schemas.microsoft.com/office/drawing/2014/main" id="{00000000-0008-0000-0600-00001C20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3</xdr:row>
      <xdr:rowOff>66675</xdr:rowOff>
    </xdr:to>
    <xdr:sp macro="" textlink="">
      <xdr:nvSpPr>
        <xdr:cNvPr id="8207" name="oknWidget_PaymentReport">
          <a:extLst>
            <a:ext uri="{FF2B5EF4-FFF2-40B4-BE49-F238E27FC236}">
              <a16:creationId xmlns:a16="http://schemas.microsoft.com/office/drawing/2014/main" id="{00000000-0008-0000-0600-00000F20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nvoicingtemplate.com/sample2consulting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nvoicingtemplate.com/sample2consulting.html" TargetMode="External"/><Relationship Id="rId1" Type="http://schemas.openxmlformats.org/officeDocument/2006/relationships/hyperlink" Target="http://www.invoicingtemplate.com/sample2consulting.html" TargetMode="External"/><Relationship Id="rId6" Type="http://schemas.openxmlformats.org/officeDocument/2006/relationships/hyperlink" Target="http://www.invoicingtemplate.com/sample2consulting.html" TargetMode="External"/><Relationship Id="rId5" Type="http://schemas.openxmlformats.org/officeDocument/2006/relationships/hyperlink" Target="http://www.invoicingtemplate.com/sample2consulting.html" TargetMode="External"/><Relationship Id="rId4" Type="http://schemas.openxmlformats.org/officeDocument/2006/relationships/hyperlink" Target="http://www.invoicingtemplate.com/sample2consulti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sample2consulting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KO999"/>
  <sheetViews>
    <sheetView showGridLines="0" showRowColHeaders="0" showZeros="0" tabSelected="1" showOutlineSymbols="0" zoomScaleNormal="10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G9" sqref="G9"/>
    </sheetView>
  </sheetViews>
  <sheetFormatPr defaultRowHeight="12.75"/>
  <cols>
    <col min="1" max="1" width="15" style="91" customWidth="1"/>
    <col min="2" max="2" width="10.28515625" style="75" hidden="1" customWidth="1"/>
    <col min="3" max="3" width="16" style="75" hidden="1" customWidth="1"/>
    <col min="4" max="4" width="0.5703125" style="76" customWidth="1"/>
    <col min="5" max="5" width="9.140625" style="77"/>
    <col min="6" max="6" width="2.5703125" style="77" customWidth="1"/>
    <col min="7" max="8" width="14.42578125" style="77" customWidth="1"/>
    <col min="9" max="9" width="16" style="77" customWidth="1"/>
    <col min="10" max="10" width="1.5703125" style="77" customWidth="1"/>
    <col min="11" max="11" width="11.85546875" style="77" customWidth="1"/>
    <col min="12" max="12" width="10.7109375" style="77" customWidth="1"/>
    <col min="13" max="13" width="14.7109375" style="77" customWidth="1"/>
    <col min="14" max="14" width="0.85546875" style="74" customWidth="1"/>
    <col min="15" max="15" width="1" style="95" customWidth="1"/>
    <col min="16" max="16" width="5" customWidth="1"/>
    <col min="17" max="17" width="10" customWidth="1"/>
    <col min="18" max="18" width="7.28515625" customWidth="1"/>
    <col min="54" max="16384" width="9.140625" style="77"/>
  </cols>
  <sheetData>
    <row r="1" spans="1:977" s="99" customFormat="1" ht="57" customHeight="1">
      <c r="A1" s="97"/>
      <c r="B1" s="98"/>
      <c r="C1" s="98"/>
      <c r="D1" s="97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AJE1" s="115" t="s">
        <v>162</v>
      </c>
      <c r="AKI1" s="115" t="s">
        <v>162</v>
      </c>
      <c r="AKO1" s="115" t="s">
        <v>162</v>
      </c>
    </row>
    <row r="2" spans="1:977" s="74" customFormat="1" ht="3.75" customHeight="1">
      <c r="A2" s="91"/>
      <c r="B2" s="72"/>
      <c r="C2" s="72"/>
      <c r="D2" s="73"/>
      <c r="O2" s="9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977" ht="41.25" customHeight="1">
      <c r="A3" s="93" t="s">
        <v>25</v>
      </c>
      <c r="E3" s="163" t="s">
        <v>101</v>
      </c>
      <c r="H3" s="78"/>
      <c r="M3" s="101" t="s">
        <v>103</v>
      </c>
      <c r="N3" s="79"/>
    </row>
    <row r="4" spans="1:977" s="129" customFormat="1" ht="18" customHeight="1">
      <c r="A4" s="162" t="s">
        <v>104</v>
      </c>
      <c r="B4" s="127"/>
      <c r="C4" s="127"/>
      <c r="D4" s="128"/>
      <c r="E4" s="158" t="s">
        <v>98</v>
      </c>
      <c r="N4" s="138"/>
      <c r="O4" s="120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</row>
    <row r="5" spans="1:977" s="129" customFormat="1" ht="18" customHeight="1">
      <c r="A5" s="94" t="s">
        <v>26</v>
      </c>
      <c r="B5" s="127"/>
      <c r="C5" s="127"/>
      <c r="D5" s="128"/>
      <c r="E5" s="158" t="s">
        <v>99</v>
      </c>
      <c r="K5" s="80" t="s">
        <v>0</v>
      </c>
      <c r="L5" s="176">
        <v>43609</v>
      </c>
      <c r="M5" s="176"/>
      <c r="N5" s="147"/>
      <c r="O5" s="120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</row>
    <row r="6" spans="1:977" s="129" customFormat="1" ht="18" customHeight="1">
      <c r="A6" s="162" t="s">
        <v>107</v>
      </c>
      <c r="B6" s="127"/>
      <c r="C6" s="127"/>
      <c r="D6" s="128"/>
      <c r="E6" s="158" t="s">
        <v>100</v>
      </c>
      <c r="K6" s="80" t="s">
        <v>62</v>
      </c>
      <c r="L6" s="177" t="s">
        <v>108</v>
      </c>
      <c r="M6" s="177"/>
      <c r="N6" s="138"/>
      <c r="O6" s="120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</row>
    <row r="7" spans="1:977" s="129" customFormat="1" ht="18.75" customHeight="1">
      <c r="A7" s="135"/>
      <c r="B7" s="127"/>
      <c r="C7" s="127"/>
      <c r="D7" s="128"/>
      <c r="L7" s="122"/>
      <c r="N7" s="138"/>
      <c r="O7" s="120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</row>
    <row r="8" spans="1:977" s="129" customFormat="1" ht="21.75" customHeight="1">
      <c r="A8" s="148"/>
      <c r="B8" s="127" t="s">
        <v>73</v>
      </c>
      <c r="C8" s="127"/>
      <c r="D8" s="128"/>
      <c r="N8" s="138"/>
      <c r="O8" s="120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</row>
    <row r="9" spans="1:977" s="129" customFormat="1" ht="18" customHeight="1">
      <c r="A9" s="123"/>
      <c r="B9" s="149">
        <v>2</v>
      </c>
      <c r="C9" s="127"/>
      <c r="D9" s="128"/>
      <c r="E9" s="150" t="s">
        <v>1</v>
      </c>
      <c r="F9" s="159" t="s">
        <v>163</v>
      </c>
      <c r="G9" s="160" t="s">
        <v>114</v>
      </c>
      <c r="H9" s="161"/>
      <c r="I9" s="161"/>
      <c r="N9" s="138"/>
      <c r="O9" s="120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</row>
    <row r="10" spans="1:977" s="129" customFormat="1" ht="18" customHeight="1">
      <c r="A10" s="124"/>
      <c r="B10" s="149">
        <v>0</v>
      </c>
      <c r="C10" s="127"/>
      <c r="D10" s="128"/>
      <c r="F10" s="159" t="s">
        <v>55</v>
      </c>
      <c r="G10" s="215" t="s">
        <v>109</v>
      </c>
      <c r="H10" s="215"/>
      <c r="I10" s="215"/>
      <c r="J10" s="220" t="s">
        <v>102</v>
      </c>
      <c r="K10" s="221"/>
      <c r="L10" s="182" t="s">
        <v>116</v>
      </c>
      <c r="M10" s="183"/>
      <c r="N10" s="138"/>
      <c r="O10" s="120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</row>
    <row r="11" spans="1:977" s="129" customFormat="1" ht="18" customHeight="1">
      <c r="A11" s="151"/>
      <c r="B11" s="149">
        <v>0</v>
      </c>
      <c r="C11" s="127"/>
      <c r="D11" s="128"/>
      <c r="F11" s="159" t="s">
        <v>164</v>
      </c>
      <c r="G11" s="230" t="s">
        <v>115</v>
      </c>
      <c r="H11" s="230"/>
      <c r="I11" s="230"/>
      <c r="J11" s="228" t="s">
        <v>96</v>
      </c>
      <c r="K11" s="229"/>
      <c r="L11" s="178" t="s">
        <v>117</v>
      </c>
      <c r="M11" s="179"/>
      <c r="N11" s="138"/>
      <c r="O11" s="120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</row>
    <row r="12" spans="1:977" s="129" customFormat="1" ht="18" customHeight="1">
      <c r="A12" s="151"/>
      <c r="B12" s="149">
        <v>0.08</v>
      </c>
      <c r="C12" s="127"/>
      <c r="D12" s="128"/>
      <c r="F12" s="159" t="s">
        <v>165</v>
      </c>
      <c r="G12" s="215" t="s">
        <v>118</v>
      </c>
      <c r="H12" s="215"/>
      <c r="I12" s="215"/>
      <c r="J12" s="228" t="s">
        <v>41</v>
      </c>
      <c r="K12" s="229"/>
      <c r="L12" s="178" t="s">
        <v>112</v>
      </c>
      <c r="M12" s="179"/>
      <c r="N12" s="138"/>
      <c r="O12" s="120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</row>
    <row r="13" spans="1:977" s="129" customFormat="1" ht="18" hidden="1" customHeight="1">
      <c r="A13" s="123"/>
      <c r="B13" s="149"/>
      <c r="C13" s="127"/>
      <c r="D13" s="128"/>
      <c r="F13" s="159"/>
      <c r="G13" s="215">
        <v>55555</v>
      </c>
      <c r="H13" s="215"/>
      <c r="I13" s="215"/>
      <c r="J13" s="152"/>
      <c r="K13" s="153"/>
      <c r="L13" s="154"/>
      <c r="M13" s="155"/>
      <c r="N13" s="138"/>
      <c r="O13" s="120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</row>
    <row r="14" spans="1:977" s="129" customFormat="1" ht="18" customHeight="1">
      <c r="A14" s="125"/>
      <c r="B14" s="149">
        <v>0.06</v>
      </c>
      <c r="C14" s="127"/>
      <c r="D14" s="128"/>
      <c r="F14" s="159" t="s">
        <v>166</v>
      </c>
      <c r="G14" s="215" t="s">
        <v>113</v>
      </c>
      <c r="H14" s="215"/>
      <c r="I14" s="215"/>
      <c r="J14" s="222" t="s">
        <v>106</v>
      </c>
      <c r="K14" s="223"/>
      <c r="L14" s="180" t="s">
        <v>111</v>
      </c>
      <c r="M14" s="181"/>
      <c r="N14" s="138"/>
      <c r="O14" s="120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</row>
    <row r="15" spans="1:977" s="129" customFormat="1" ht="18" customHeight="1">
      <c r="A15" s="125"/>
      <c r="B15" s="127"/>
      <c r="C15" s="127"/>
      <c r="D15" s="128"/>
      <c r="F15" s="159" t="s">
        <v>167</v>
      </c>
      <c r="G15" s="215" t="s">
        <v>110</v>
      </c>
      <c r="H15" s="215"/>
      <c r="I15" s="215"/>
      <c r="N15" s="138"/>
      <c r="O15" s="120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5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</row>
    <row r="16" spans="1:977" s="129" customFormat="1" ht="8.25" customHeight="1">
      <c r="A16" s="125"/>
      <c r="B16" s="127"/>
      <c r="C16" s="127"/>
      <c r="D16" s="128"/>
      <c r="N16" s="138"/>
      <c r="O16" s="120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56"/>
      <c r="AF16" s="146"/>
      <c r="AG16" s="156"/>
      <c r="AH16" s="156"/>
      <c r="AI16" s="146"/>
      <c r="AJ16" s="15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</row>
    <row r="17" spans="1:53" s="129" customFormat="1" ht="20.100000000000001" hidden="1" customHeight="1">
      <c r="A17" s="126"/>
      <c r="B17" s="127"/>
      <c r="C17" s="127"/>
      <c r="D17" s="128"/>
      <c r="N17" s="82"/>
      <c r="O17" s="120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</row>
    <row r="18" spans="1:53" s="129" customFormat="1" ht="20.100000000000001" hidden="1" customHeight="1">
      <c r="A18" s="126"/>
      <c r="B18" s="127"/>
      <c r="C18" s="127"/>
      <c r="D18" s="128"/>
      <c r="N18" s="83"/>
      <c r="O18" s="120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5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</row>
    <row r="19" spans="1:53" s="129" customFormat="1" ht="7.15" customHeight="1">
      <c r="A19" s="135"/>
      <c r="B19" s="127"/>
      <c r="C19" s="127"/>
      <c r="D19" s="128"/>
      <c r="N19" s="138"/>
      <c r="O19" s="120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5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</row>
    <row r="20" spans="1:53" s="129" customFormat="1" ht="20.100000000000001" customHeight="1">
      <c r="A20" s="94" t="s">
        <v>97</v>
      </c>
      <c r="B20" s="127" t="s">
        <v>27</v>
      </c>
      <c r="C20" s="127" t="s">
        <v>72</v>
      </c>
      <c r="D20" s="128"/>
      <c r="E20" s="216" t="s">
        <v>58</v>
      </c>
      <c r="F20" s="224"/>
      <c r="G20" s="224"/>
      <c r="H20" s="224"/>
      <c r="I20" s="217"/>
      <c r="J20" s="216" t="s">
        <v>6</v>
      </c>
      <c r="K20" s="217"/>
      <c r="L20" s="121" t="s">
        <v>71</v>
      </c>
      <c r="M20" s="121" t="s">
        <v>59</v>
      </c>
      <c r="N20" s="82"/>
      <c r="O20" s="120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5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</row>
    <row r="21" spans="1:53" s="129" customFormat="1" ht="15.95" customHeight="1">
      <c r="A21" s="130" t="s">
        <v>120</v>
      </c>
      <c r="B21" s="131">
        <v>1</v>
      </c>
      <c r="C21" s="131">
        <v>0</v>
      </c>
      <c r="D21" s="128"/>
      <c r="E21" s="225" t="s">
        <v>119</v>
      </c>
      <c r="F21" s="226"/>
      <c r="G21" s="226"/>
      <c r="H21" s="226"/>
      <c r="I21" s="227"/>
      <c r="J21" s="218">
        <v>1</v>
      </c>
      <c r="K21" s="219"/>
      <c r="L21" s="164">
        <v>50</v>
      </c>
      <c r="M21" s="165">
        <f>ROUND(oknQuantity_1*oknPrice_1,2)</f>
        <v>50</v>
      </c>
      <c r="N21" s="132"/>
      <c r="O21" s="120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5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</row>
    <row r="22" spans="1:53" s="129" customFormat="1" ht="15.95" customHeight="1">
      <c r="A22" s="133" t="s">
        <v>121</v>
      </c>
      <c r="B22" s="131">
        <v>1</v>
      </c>
      <c r="C22" s="131">
        <v>0</v>
      </c>
      <c r="D22" s="128"/>
      <c r="E22" s="186" t="s">
        <v>124</v>
      </c>
      <c r="F22" s="187"/>
      <c r="G22" s="187"/>
      <c r="H22" s="187"/>
      <c r="I22" s="188"/>
      <c r="J22" s="189">
        <v>2</v>
      </c>
      <c r="K22" s="190"/>
      <c r="L22" s="166">
        <v>50</v>
      </c>
      <c r="M22" s="167">
        <f>ROUND(oknQuantity_2*oknPrice_2,2)</f>
        <v>100</v>
      </c>
      <c r="N22" s="134"/>
      <c r="O22" s="120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5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</row>
    <row r="23" spans="1:53" s="129" customFormat="1" ht="15.95" customHeight="1">
      <c r="A23" s="133" t="s">
        <v>122</v>
      </c>
      <c r="B23" s="131">
        <v>1</v>
      </c>
      <c r="C23" s="131">
        <v>0</v>
      </c>
      <c r="D23" s="128"/>
      <c r="E23" s="191" t="s">
        <v>125</v>
      </c>
      <c r="F23" s="192"/>
      <c r="G23" s="192"/>
      <c r="H23" s="192"/>
      <c r="I23" s="193"/>
      <c r="J23" s="199">
        <v>3</v>
      </c>
      <c r="K23" s="200"/>
      <c r="L23" s="168">
        <v>50</v>
      </c>
      <c r="M23" s="169">
        <f>ROUND(oknQuantity_3*oknPrice_3,2)</f>
        <v>150</v>
      </c>
      <c r="N23" s="134"/>
      <c r="O23" s="120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5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</row>
    <row r="24" spans="1:53" s="129" customFormat="1" ht="15.95" customHeight="1">
      <c r="A24" s="133" t="s">
        <v>123</v>
      </c>
      <c r="B24" s="131">
        <v>1</v>
      </c>
      <c r="C24" s="131">
        <v>0</v>
      </c>
      <c r="D24" s="128"/>
      <c r="E24" s="186" t="s">
        <v>126</v>
      </c>
      <c r="F24" s="187"/>
      <c r="G24" s="187"/>
      <c r="H24" s="187"/>
      <c r="I24" s="188"/>
      <c r="J24" s="189">
        <v>4</v>
      </c>
      <c r="K24" s="190"/>
      <c r="L24" s="166">
        <v>50</v>
      </c>
      <c r="M24" s="167">
        <f>ROUND(oknQuantity_4*oknPrice_4,2)</f>
        <v>200</v>
      </c>
      <c r="N24" s="134"/>
      <c r="O24" s="120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</row>
    <row r="25" spans="1:53" s="129" customFormat="1" ht="15.95" customHeight="1">
      <c r="A25" s="133" t="s">
        <v>128</v>
      </c>
      <c r="B25" s="131">
        <v>1</v>
      </c>
      <c r="C25" s="131">
        <v>0</v>
      </c>
      <c r="D25" s="128"/>
      <c r="E25" s="191" t="s">
        <v>127</v>
      </c>
      <c r="F25" s="192"/>
      <c r="G25" s="192"/>
      <c r="H25" s="192"/>
      <c r="I25" s="193"/>
      <c r="J25" s="199">
        <v>5</v>
      </c>
      <c r="K25" s="200"/>
      <c r="L25" s="168">
        <v>50</v>
      </c>
      <c r="M25" s="169">
        <f>ROUND(oknQuantity_5*oknPrice_5,2)</f>
        <v>250</v>
      </c>
      <c r="N25" s="134"/>
      <c r="O25" s="120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</row>
    <row r="26" spans="1:53" s="129" customFormat="1" ht="15.95" customHeight="1">
      <c r="A26" s="133" t="s">
        <v>129</v>
      </c>
      <c r="B26" s="131">
        <v>1</v>
      </c>
      <c r="C26" s="131">
        <v>0</v>
      </c>
      <c r="D26" s="128"/>
      <c r="E26" s="186" t="s">
        <v>140</v>
      </c>
      <c r="F26" s="187"/>
      <c r="G26" s="187"/>
      <c r="H26" s="187"/>
      <c r="I26" s="188"/>
      <c r="J26" s="189">
        <v>6</v>
      </c>
      <c r="K26" s="190"/>
      <c r="L26" s="166">
        <v>50</v>
      </c>
      <c r="M26" s="167">
        <f>ROUND(oknQuantity_6*oknPrice_6,2)</f>
        <v>300</v>
      </c>
      <c r="N26" s="134"/>
      <c r="O26" s="120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</row>
    <row r="27" spans="1:53" s="129" customFormat="1" ht="15.95" customHeight="1">
      <c r="A27" s="133" t="s">
        <v>130</v>
      </c>
      <c r="B27" s="131">
        <v>1</v>
      </c>
      <c r="C27" s="131">
        <v>0</v>
      </c>
      <c r="D27" s="128"/>
      <c r="E27" s="191" t="s">
        <v>141</v>
      </c>
      <c r="F27" s="192"/>
      <c r="G27" s="192"/>
      <c r="H27" s="192"/>
      <c r="I27" s="193"/>
      <c r="J27" s="199">
        <v>7</v>
      </c>
      <c r="K27" s="200"/>
      <c r="L27" s="168">
        <v>50</v>
      </c>
      <c r="M27" s="169">
        <f>ROUND(oknQuantity_7*oknPrice_7,2)</f>
        <v>350</v>
      </c>
      <c r="N27" s="134"/>
      <c r="O27" s="120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</row>
    <row r="28" spans="1:53" s="129" customFormat="1" ht="15.95" customHeight="1">
      <c r="A28" s="133" t="s">
        <v>131</v>
      </c>
      <c r="B28" s="131">
        <v>1</v>
      </c>
      <c r="C28" s="131">
        <v>0</v>
      </c>
      <c r="D28" s="128"/>
      <c r="E28" s="186" t="s">
        <v>142</v>
      </c>
      <c r="F28" s="187"/>
      <c r="G28" s="187"/>
      <c r="H28" s="187"/>
      <c r="I28" s="188"/>
      <c r="J28" s="189">
        <v>8</v>
      </c>
      <c r="K28" s="190"/>
      <c r="L28" s="166">
        <v>50</v>
      </c>
      <c r="M28" s="167">
        <f>ROUND(oknQuantity_8*oknPrice_8,2)</f>
        <v>400</v>
      </c>
      <c r="N28" s="134"/>
      <c r="O28" s="120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</row>
    <row r="29" spans="1:53" s="129" customFormat="1" ht="15.95" customHeight="1">
      <c r="A29" s="133" t="s">
        <v>132</v>
      </c>
      <c r="B29" s="131">
        <v>1</v>
      </c>
      <c r="C29" s="131">
        <v>0</v>
      </c>
      <c r="D29" s="128"/>
      <c r="E29" s="191" t="s">
        <v>143</v>
      </c>
      <c r="F29" s="192"/>
      <c r="G29" s="192"/>
      <c r="H29" s="192"/>
      <c r="I29" s="193"/>
      <c r="J29" s="199">
        <v>9</v>
      </c>
      <c r="K29" s="200"/>
      <c r="L29" s="168">
        <v>50</v>
      </c>
      <c r="M29" s="169">
        <f>ROUND(oknQuantity_9*oknPrice_9,2)</f>
        <v>450</v>
      </c>
      <c r="N29" s="134"/>
      <c r="O29" s="120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</row>
    <row r="30" spans="1:53" s="129" customFormat="1" ht="15.95" customHeight="1">
      <c r="A30" s="133" t="s">
        <v>133</v>
      </c>
      <c r="B30" s="131">
        <v>1</v>
      </c>
      <c r="C30" s="131">
        <v>0</v>
      </c>
      <c r="D30" s="128"/>
      <c r="E30" s="186" t="s">
        <v>144</v>
      </c>
      <c r="F30" s="187"/>
      <c r="G30" s="187"/>
      <c r="H30" s="187"/>
      <c r="I30" s="188"/>
      <c r="J30" s="189">
        <v>10</v>
      </c>
      <c r="K30" s="190"/>
      <c r="L30" s="166">
        <v>50</v>
      </c>
      <c r="M30" s="167">
        <f>ROUND(oknQuantity_10*oknPrice_10,2)</f>
        <v>500</v>
      </c>
      <c r="N30" s="134"/>
      <c r="O30" s="120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</row>
    <row r="31" spans="1:53" s="129" customFormat="1" ht="15.95" customHeight="1">
      <c r="A31" s="133" t="s">
        <v>134</v>
      </c>
      <c r="B31" s="131">
        <v>1</v>
      </c>
      <c r="C31" s="131">
        <v>0</v>
      </c>
      <c r="D31" s="128"/>
      <c r="E31" s="191" t="s">
        <v>145</v>
      </c>
      <c r="F31" s="192"/>
      <c r="G31" s="192"/>
      <c r="H31" s="192"/>
      <c r="I31" s="193"/>
      <c r="J31" s="199">
        <v>11</v>
      </c>
      <c r="K31" s="200"/>
      <c r="L31" s="168">
        <v>50</v>
      </c>
      <c r="M31" s="169">
        <f>ROUND(oknQuantity_11*oknPrice_11,2)</f>
        <v>550</v>
      </c>
      <c r="N31" s="134"/>
      <c r="O31" s="120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</row>
    <row r="32" spans="1:53" s="129" customFormat="1" ht="15.95" customHeight="1">
      <c r="A32" s="133" t="s">
        <v>135</v>
      </c>
      <c r="B32" s="131">
        <v>1</v>
      </c>
      <c r="C32" s="131">
        <v>0</v>
      </c>
      <c r="D32" s="128"/>
      <c r="E32" s="186" t="s">
        <v>146</v>
      </c>
      <c r="F32" s="187"/>
      <c r="G32" s="187"/>
      <c r="H32" s="187"/>
      <c r="I32" s="188"/>
      <c r="J32" s="189">
        <v>12</v>
      </c>
      <c r="K32" s="190"/>
      <c r="L32" s="166">
        <v>50</v>
      </c>
      <c r="M32" s="167">
        <f>ROUND(oknQuantity_12*oknPrice_12,2)</f>
        <v>600</v>
      </c>
      <c r="N32" s="134"/>
      <c r="O32" s="120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</row>
    <row r="33" spans="1:53" s="129" customFormat="1" ht="15.95" customHeight="1">
      <c r="A33" s="133" t="s">
        <v>136</v>
      </c>
      <c r="B33" s="131">
        <v>1</v>
      </c>
      <c r="C33" s="131">
        <v>0</v>
      </c>
      <c r="D33" s="128"/>
      <c r="E33" s="191" t="s">
        <v>147</v>
      </c>
      <c r="F33" s="192"/>
      <c r="G33" s="192"/>
      <c r="H33" s="192"/>
      <c r="I33" s="193"/>
      <c r="J33" s="199">
        <v>13</v>
      </c>
      <c r="K33" s="200"/>
      <c r="L33" s="168">
        <v>50</v>
      </c>
      <c r="M33" s="169">
        <f>ROUND(oknQuantity_13 * oknPrice_13,2)</f>
        <v>650</v>
      </c>
      <c r="N33" s="132"/>
      <c r="O33" s="120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</row>
    <row r="34" spans="1:53" s="129" customFormat="1" ht="15.95" customHeight="1">
      <c r="A34" s="133" t="s">
        <v>137</v>
      </c>
      <c r="B34" s="131">
        <v>1</v>
      </c>
      <c r="C34" s="131">
        <v>0</v>
      </c>
      <c r="D34" s="128"/>
      <c r="E34" s="186" t="s">
        <v>148</v>
      </c>
      <c r="F34" s="187"/>
      <c r="G34" s="187"/>
      <c r="H34" s="187"/>
      <c r="I34" s="188"/>
      <c r="J34" s="189">
        <v>14</v>
      </c>
      <c r="K34" s="190"/>
      <c r="L34" s="166">
        <v>50</v>
      </c>
      <c r="M34" s="167">
        <f>ROUND(oknQuantity_14 * oknPrice_14,2)</f>
        <v>700</v>
      </c>
      <c r="N34" s="134"/>
      <c r="O34" s="120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</row>
    <row r="35" spans="1:53" s="129" customFormat="1" ht="15.95" customHeight="1">
      <c r="A35" s="133" t="s">
        <v>138</v>
      </c>
      <c r="B35" s="131">
        <v>1</v>
      </c>
      <c r="C35" s="131">
        <v>0</v>
      </c>
      <c r="D35" s="128"/>
      <c r="E35" s="191" t="s">
        <v>149</v>
      </c>
      <c r="F35" s="192"/>
      <c r="G35" s="192"/>
      <c r="H35" s="192"/>
      <c r="I35" s="193"/>
      <c r="J35" s="199">
        <v>15</v>
      </c>
      <c r="K35" s="200"/>
      <c r="L35" s="168">
        <v>50</v>
      </c>
      <c r="M35" s="169">
        <f>ROUND(oknQuantity_15 * oknPrice_15,2)</f>
        <v>750</v>
      </c>
      <c r="N35" s="132"/>
      <c r="O35" s="120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</row>
    <row r="36" spans="1:53" s="129" customFormat="1" ht="15.95" customHeight="1">
      <c r="A36" s="133" t="s">
        <v>139</v>
      </c>
      <c r="B36" s="131">
        <v>1</v>
      </c>
      <c r="C36" s="131">
        <v>0</v>
      </c>
      <c r="D36" s="128"/>
      <c r="E36" s="194" t="s">
        <v>150</v>
      </c>
      <c r="F36" s="195"/>
      <c r="G36" s="195"/>
      <c r="H36" s="195"/>
      <c r="I36" s="196"/>
      <c r="J36" s="197">
        <v>16</v>
      </c>
      <c r="K36" s="198"/>
      <c r="L36" s="170">
        <v>50</v>
      </c>
      <c r="M36" s="171">
        <f>ROUND(oknQuantity_16 * oknPrice_16,2)</f>
        <v>800</v>
      </c>
      <c r="N36" s="134"/>
      <c r="O36" s="120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</row>
    <row r="37" spans="1:53" s="129" customFormat="1" ht="15.95" customHeight="1">
      <c r="A37" s="135"/>
      <c r="B37" s="127"/>
      <c r="C37" s="136">
        <f>oknSubTotal</f>
        <v>6800</v>
      </c>
      <c r="D37" s="128"/>
      <c r="E37" s="137"/>
      <c r="F37" s="137"/>
      <c r="G37" s="137"/>
      <c r="H37" s="137"/>
      <c r="I37" s="137"/>
      <c r="J37" s="137"/>
      <c r="K37" s="159"/>
      <c r="L37" s="172" t="s">
        <v>22</v>
      </c>
      <c r="M37" s="84">
        <f>SUM(oknLineTotal_1:oknLineTotal_16)</f>
        <v>6800</v>
      </c>
      <c r="N37" s="132"/>
      <c r="O37" s="120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</row>
    <row r="38" spans="1:53" s="129" customFormat="1" ht="15.95" customHeight="1">
      <c r="A38" s="135"/>
      <c r="B38" s="127"/>
      <c r="C38" s="127"/>
      <c r="D38" s="128"/>
      <c r="E38" s="128"/>
      <c r="F38" s="157"/>
      <c r="G38" s="137"/>
      <c r="H38" s="137"/>
      <c r="I38" s="137"/>
      <c r="J38" s="137"/>
      <c r="K38" s="119" t="s">
        <v>48</v>
      </c>
      <c r="L38" s="173">
        <v>0.08</v>
      </c>
      <c r="M38" s="84">
        <f>ROUND(IF(oknTaxType=0,0, oknTax1Rate*(oknLineTotalTaxable+IF(oknTaxTotalIncludingShippingCost=0,0,oknShippingCost))),2)</f>
        <v>544</v>
      </c>
      <c r="N38" s="132"/>
      <c r="O38" s="120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5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</row>
    <row r="39" spans="1:53" s="129" customFormat="1" ht="15.95" customHeight="1">
      <c r="A39" s="135"/>
      <c r="B39" s="127"/>
      <c r="C39" s="127"/>
      <c r="D39" s="128"/>
      <c r="E39" s="137"/>
      <c r="F39" s="157"/>
      <c r="G39" s="157"/>
      <c r="H39" s="157"/>
      <c r="I39" s="157"/>
      <c r="J39" s="137"/>
      <c r="K39" s="119" t="s">
        <v>50</v>
      </c>
      <c r="L39" s="173">
        <v>0.06</v>
      </c>
      <c r="M39" s="84">
        <f>ROUND(IF(oknTaxType&lt;&gt;2,0,oknTax2Rate*(oknLineTotalTaxable+IF(oknTaxTotalIncludingShippingCost=0,0,oknShippingCost)+IF(oknTax2IsAppliedToTax1=0,0,oknTax1))),2)</f>
        <v>408</v>
      </c>
      <c r="N39" s="139"/>
      <c r="O39" s="120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</row>
    <row r="40" spans="1:53" s="129" customFormat="1" ht="15.95" customHeight="1">
      <c r="A40" s="135"/>
      <c r="B40" s="127"/>
      <c r="C40" s="127"/>
      <c r="D40" s="128"/>
      <c r="E40" s="140" t="s">
        <v>80</v>
      </c>
      <c r="F40" s="157"/>
      <c r="G40" s="157"/>
      <c r="H40" s="157"/>
      <c r="I40" s="157"/>
      <c r="J40" s="137"/>
      <c r="K40" s="159"/>
      <c r="L40" s="159"/>
      <c r="M40" s="159"/>
      <c r="N40" s="141"/>
      <c r="O40" s="120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</row>
    <row r="41" spans="1:53" s="129" customFormat="1" ht="15.95" customHeight="1">
      <c r="A41" s="135"/>
      <c r="B41" s="127"/>
      <c r="C41" s="127"/>
      <c r="D41" s="128"/>
      <c r="E41" s="206"/>
      <c r="F41" s="207"/>
      <c r="G41" s="207"/>
      <c r="H41" s="207"/>
      <c r="I41" s="207"/>
      <c r="J41" s="208"/>
      <c r="K41" s="159"/>
      <c r="L41" s="174" t="s">
        <v>2</v>
      </c>
      <c r="M41" s="86">
        <f>ROUND(oknSubTotal + oknShippingCost + IF(oknTaxType=0,0,IF(oknTaxType=1,oknTax1,oknTax1+oknTax2)),2)</f>
        <v>7752</v>
      </c>
      <c r="N41" s="132"/>
      <c r="O41" s="120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</row>
    <row r="42" spans="1:53" s="129" customFormat="1" ht="15.95" customHeight="1">
      <c r="A42" s="135"/>
      <c r="B42" s="127"/>
      <c r="C42" s="127"/>
      <c r="D42" s="128"/>
      <c r="E42" s="209"/>
      <c r="F42" s="210"/>
      <c r="G42" s="210"/>
      <c r="H42" s="210"/>
      <c r="I42" s="210"/>
      <c r="J42" s="211"/>
      <c r="K42" s="159"/>
      <c r="L42" s="174" t="s">
        <v>23</v>
      </c>
      <c r="M42" s="85">
        <v>0</v>
      </c>
      <c r="N42" s="138"/>
      <c r="O42" s="120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</row>
    <row r="43" spans="1:53" s="129" customFormat="1" ht="15.95" customHeight="1">
      <c r="A43" s="135"/>
      <c r="B43" s="127"/>
      <c r="C43" s="127"/>
      <c r="D43" s="128"/>
      <c r="E43" s="212"/>
      <c r="F43" s="213"/>
      <c r="G43" s="213"/>
      <c r="H43" s="213"/>
      <c r="I43" s="213"/>
      <c r="J43" s="214"/>
      <c r="K43" s="159"/>
      <c r="L43" s="174" t="s">
        <v>24</v>
      </c>
      <c r="M43" s="84">
        <f>ROUND(oknTotal-oknPayments,2)</f>
        <v>7752</v>
      </c>
      <c r="N43" s="138"/>
      <c r="O43" s="120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</row>
    <row r="44" spans="1:53" s="129" customFormat="1" ht="18.75" hidden="1" customHeight="1">
      <c r="A44" s="135"/>
      <c r="B44" s="127"/>
      <c r="C44" s="127"/>
      <c r="D44" s="128"/>
      <c r="E44" s="142" t="s">
        <v>79</v>
      </c>
      <c r="N44" s="138"/>
      <c r="O44" s="120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</row>
    <row r="45" spans="1:53" s="129" customFormat="1" ht="18.75" hidden="1" customHeight="1">
      <c r="A45" s="135"/>
      <c r="B45" s="127"/>
      <c r="C45" s="127"/>
      <c r="D45" s="128"/>
      <c r="E45" s="184" t="s">
        <v>75</v>
      </c>
      <c r="F45" s="185"/>
      <c r="G45" s="118" t="s">
        <v>2</v>
      </c>
      <c r="H45" s="118" t="s">
        <v>94</v>
      </c>
      <c r="I45" s="118" t="s">
        <v>78</v>
      </c>
      <c r="J45" s="203" t="s">
        <v>77</v>
      </c>
      <c r="K45" s="204"/>
      <c r="L45" s="205"/>
      <c r="M45" s="143" t="s">
        <v>76</v>
      </c>
      <c r="N45" s="138"/>
      <c r="O45" s="120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</row>
    <row r="46" spans="1:53" s="129" customFormat="1" ht="18.75" hidden="1" customHeight="1">
      <c r="A46" s="135"/>
      <c r="B46" s="127"/>
      <c r="C46" s="127"/>
      <c r="D46" s="128"/>
      <c r="E46" s="144"/>
      <c r="F46" s="144"/>
      <c r="G46" s="145"/>
      <c r="H46" s="145"/>
      <c r="I46" s="145"/>
      <c r="J46" s="145"/>
      <c r="K46" s="145"/>
      <c r="L46" s="145"/>
      <c r="M46" s="145"/>
      <c r="N46" s="138"/>
      <c r="O46" s="120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</row>
    <row r="47" spans="1:53" s="129" customFormat="1" ht="18.75" hidden="1" customHeight="1">
      <c r="A47" s="135"/>
      <c r="B47" s="127"/>
      <c r="C47" s="127"/>
      <c r="D47" s="128"/>
      <c r="E47" s="144"/>
      <c r="F47" s="144"/>
      <c r="G47" s="145"/>
      <c r="H47" s="145"/>
      <c r="I47" s="145"/>
      <c r="J47" s="145"/>
      <c r="K47" s="145"/>
      <c r="L47" s="145"/>
      <c r="M47" s="145"/>
      <c r="N47" s="138"/>
      <c r="O47" s="120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</row>
    <row r="48" spans="1:53" s="129" customFormat="1" ht="18.75" customHeight="1">
      <c r="A48" s="135"/>
      <c r="B48" s="127"/>
      <c r="C48" s="127"/>
      <c r="D48" s="128"/>
      <c r="E48" s="144"/>
      <c r="F48" s="144"/>
      <c r="G48" s="145"/>
      <c r="H48" s="145"/>
      <c r="I48" s="145"/>
      <c r="J48" s="145"/>
      <c r="K48" s="145"/>
      <c r="L48" s="145"/>
      <c r="M48" s="145"/>
      <c r="N48" s="138"/>
      <c r="O48" s="120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</row>
    <row r="49" spans="1:53" s="129" customFormat="1" ht="22.5" customHeight="1">
      <c r="A49" s="135"/>
      <c r="B49" s="127"/>
      <c r="C49" s="127"/>
      <c r="D49" s="128"/>
      <c r="E49" s="201" t="s">
        <v>74</v>
      </c>
      <c r="F49" s="202"/>
      <c r="G49" s="202"/>
      <c r="H49" s="202"/>
      <c r="I49" s="202"/>
      <c r="J49" s="202"/>
      <c r="K49" s="202"/>
      <c r="L49" s="202"/>
      <c r="M49" s="202"/>
      <c r="N49" s="138"/>
      <c r="O49" s="120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</row>
    <row r="51" spans="1:53" s="89" customFormat="1">
      <c r="A51" s="92"/>
      <c r="B51" s="87"/>
      <c r="C51" s="87"/>
      <c r="D51" s="81"/>
      <c r="E51" s="88"/>
      <c r="F51" s="88"/>
      <c r="G51" s="88"/>
      <c r="H51" s="88"/>
      <c r="I51" s="88"/>
      <c r="J51" s="88"/>
      <c r="N51" s="90"/>
      <c r="O51" s="9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926" spans="1:1" hidden="1">
      <c r="A926" s="114" t="s">
        <v>161</v>
      </c>
    </row>
    <row r="961" spans="1:1" hidden="1">
      <c r="A961" s="114" t="s">
        <v>161</v>
      </c>
    </row>
    <row r="999" spans="1:1" hidden="1">
      <c r="A999" s="114" t="s">
        <v>161</v>
      </c>
    </row>
  </sheetData>
  <sheetProtection sheet="1" objects="1" scenarios="1" selectLockedCells="1"/>
  <dataConsolidate/>
  <mergeCells count="54">
    <mergeCell ref="J10:K10"/>
    <mergeCell ref="J14:K14"/>
    <mergeCell ref="G15:I15"/>
    <mergeCell ref="E20:I20"/>
    <mergeCell ref="E21:I21"/>
    <mergeCell ref="J11:K11"/>
    <mergeCell ref="J12:K12"/>
    <mergeCell ref="G10:I10"/>
    <mergeCell ref="G11:I11"/>
    <mergeCell ref="E25:I25"/>
    <mergeCell ref="L11:M11"/>
    <mergeCell ref="E22:I22"/>
    <mergeCell ref="E24:I24"/>
    <mergeCell ref="G13:I13"/>
    <mergeCell ref="E23:I23"/>
    <mergeCell ref="G12:I12"/>
    <mergeCell ref="G14:I14"/>
    <mergeCell ref="J20:K20"/>
    <mergeCell ref="J21:K21"/>
    <mergeCell ref="E49:M49"/>
    <mergeCell ref="J22:K22"/>
    <mergeCell ref="J23:K23"/>
    <mergeCell ref="J24:K24"/>
    <mergeCell ref="J25:K25"/>
    <mergeCell ref="J27:K27"/>
    <mergeCell ref="J45:L45"/>
    <mergeCell ref="J30:K30"/>
    <mergeCell ref="J28:K28"/>
    <mergeCell ref="J31:K31"/>
    <mergeCell ref="E41:J43"/>
    <mergeCell ref="J26:K26"/>
    <mergeCell ref="J29:K29"/>
    <mergeCell ref="E29:I29"/>
    <mergeCell ref="E31:I31"/>
    <mergeCell ref="E33:I33"/>
    <mergeCell ref="E45:F45"/>
    <mergeCell ref="E32:I32"/>
    <mergeCell ref="J32:K32"/>
    <mergeCell ref="E26:I26"/>
    <mergeCell ref="E28:I28"/>
    <mergeCell ref="E27:I27"/>
    <mergeCell ref="E35:I35"/>
    <mergeCell ref="E30:I30"/>
    <mergeCell ref="E36:I36"/>
    <mergeCell ref="J36:K36"/>
    <mergeCell ref="J35:K35"/>
    <mergeCell ref="J33:K33"/>
    <mergeCell ref="E34:I34"/>
    <mergeCell ref="J34:K34"/>
    <mergeCell ref="L5:M5"/>
    <mergeCell ref="L6:M6"/>
    <mergeCell ref="L12:M12"/>
    <mergeCell ref="L14:M14"/>
    <mergeCell ref="L10:M10"/>
  </mergeCells>
  <phoneticPr fontId="5" type="noConversion"/>
  <dataValidations count="8">
    <dataValidation type="decimal" operator="lessThanOrEqual" allowBlank="1" showInputMessage="1" showErrorMessage="1" errorTitle="Invalid Input" error="Please enter a valid numeric_x000a_value." sqref="M42 J21:L36 L38:L39" xr:uid="{00000000-0002-0000-0000-000000000000}">
      <formula1>999999999.99</formula1>
    </dataValidation>
    <dataValidation type="textLength" allowBlank="1" showInputMessage="1" showErrorMessage="1" sqref="L6 G9 L12:M12 G14:I15 A21:A36" xr:uid="{00000000-0002-0000-0000-000001000000}">
      <formula1>1</formula1>
      <formula2>30</formula2>
    </dataValidation>
    <dataValidation type="textLength" allowBlank="1" showInputMessage="1" showErrorMessage="1" sqref="L14" xr:uid="{00000000-0002-0000-0000-000002000000}">
      <formula1>1</formula1>
      <formula2>50</formula2>
    </dataValidation>
    <dataValidation type="textLength" allowBlank="1" showInputMessage="1" showErrorMessage="1" errorTitle="Invalid Input" error="Max characters allowed: 60" sqref="G12:I13 G10:I10" xr:uid="{00000000-0002-0000-0000-000003000000}">
      <formula1>0</formula1>
      <formula2>60</formula2>
    </dataValidation>
    <dataValidation type="date" allowBlank="1" showErrorMessage="1" errorTitle="Invalid Input" error="Please enter a valid date." sqref="L5" xr:uid="{00000000-0002-0000-0000-000004000000}">
      <formula1>36526</formula1>
      <formula2>402132</formula2>
    </dataValidation>
    <dataValidation type="textLength" allowBlank="1" showInputMessage="1" showErrorMessage="1" sqref="F38 E41:J43 F39:I40" xr:uid="{00000000-0002-0000-0000-000005000000}">
      <formula1>1</formula1>
      <formula2>255</formula2>
    </dataValidation>
    <dataValidation type="textLength" operator="lessThanOrEqual" allowBlank="1" showInputMessage="1" showErrorMessage="1" errorTitle="Invalid Input" error="Max characters allowed: 100" sqref="E21:E36 H23:I36" xr:uid="{00000000-0002-0000-0000-000006000000}">
      <formula1>100</formula1>
    </dataValidation>
    <dataValidation type="textLength" allowBlank="1" showInputMessage="1" showErrorMessage="1" errorTitle="Invalid Input" error="Max characters allowed: 60" sqref="G11:I11" xr:uid="{00000000-0002-0000-0000-000007000000}">
      <formula1>0</formula1>
      <formula2>255</formula2>
    </dataValidation>
  </dataValidations>
  <hyperlinks>
    <hyperlink ref="A961" r:id="rId1" tooltip="Consulting (2nd Sample)" display="http://www.invoicingtemplate.com/sample2consulting.html" xr:uid="{00000000-0004-0000-0000-000002000000}"/>
    <hyperlink ref="AJE1" r:id="rId2" tooltip="Consulting Invoice Template (2nd Sample of Customization)" display="http://www.invoicingtemplate.com/sample2consulting.html" xr:uid="{00000000-0004-0000-0000-000003000000}"/>
    <hyperlink ref="A926" r:id="rId3" tooltip="Consulting (2nd Sample)" display="http://www.invoicingtemplate.com/sample2consulting.html" xr:uid="{00000000-0004-0000-0000-000004000000}"/>
    <hyperlink ref="AKO1" r:id="rId4" tooltip="Consulting Invoice Template (2nd Sample of Customization)" display="http://www.invoicingtemplate.com/sample2consulting.html" xr:uid="{00000000-0004-0000-0000-000005000000}"/>
    <hyperlink ref="A999" r:id="rId5" tooltip="Consulting (2nd Sample)" display="http://www.invoicingtemplate.com/sample2consulting.html" xr:uid="{00000000-0004-0000-0000-000006000000}"/>
    <hyperlink ref="AKI1" r:id="rId6" tooltip="Consulting Invoice Template (2nd Sample of Customization)" display="http://www.invoicingtemplate.com/sample2consulting.html" xr:uid="{00000000-0004-0000-0000-000007000000}"/>
  </hyperlinks>
  <printOptions horizontalCentered="1" verticalCentered="1"/>
  <pageMargins left="0.25" right="0.25" top="0.75" bottom="0.75" header="0.3" footer="0.3"/>
  <pageSetup paperSize="9" orientation="portrait" horizontalDpi="300" verticalDpi="300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2"/>
  <sheetViews>
    <sheetView showGridLines="0" showRowColHeader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defaultRowHeight="12"/>
  <cols>
    <col min="1" max="1" width="1.28515625" style="13" customWidth="1"/>
    <col min="2" max="2" width="11.42578125" style="36" customWidth="1"/>
    <col min="3" max="3" width="10.5703125" style="32" customWidth="1"/>
    <col min="4" max="4" width="11.85546875" style="22" customWidth="1"/>
    <col min="5" max="5" width="9.28515625" style="41" customWidth="1"/>
    <col min="6" max="6" width="12.140625" style="36" hidden="1" customWidth="1"/>
    <col min="7" max="7" width="11.42578125" style="36" customWidth="1"/>
    <col min="8" max="8" width="12.140625" style="22" hidden="1" customWidth="1"/>
    <col min="9" max="9" width="11.28515625" style="22" hidden="1" customWidth="1"/>
    <col min="10" max="10" width="9.5703125" style="22" hidden="1" customWidth="1"/>
    <col min="11" max="11" width="10.140625" style="22" hidden="1" customWidth="1"/>
    <col min="12" max="12" width="16" style="22" customWidth="1"/>
    <col min="13" max="13" width="14.140625" style="22" customWidth="1"/>
    <col min="14" max="14" width="12.85546875" style="21" customWidth="1"/>
    <col min="15" max="15" width="11.42578125" style="40" hidden="1" customWidth="1"/>
    <col min="16" max="16" width="16.85546875" style="40" hidden="1" customWidth="1"/>
    <col min="17" max="17" width="9.140625" style="13"/>
    <col min="18" max="16384" width="9.140625" style="1"/>
  </cols>
  <sheetData>
    <row r="1" spans="1:17" s="12" customFormat="1" ht="50.25" customHeight="1">
      <c r="B1" s="34"/>
      <c r="C1" s="29"/>
      <c r="D1" s="20"/>
      <c r="E1" s="39"/>
      <c r="F1" s="34"/>
      <c r="G1" s="34"/>
      <c r="H1" s="20"/>
      <c r="I1" s="20"/>
      <c r="J1" s="20"/>
      <c r="K1" s="20"/>
      <c r="L1" s="20"/>
      <c r="M1" s="20"/>
      <c r="N1" s="20"/>
      <c r="O1" s="39"/>
      <c r="P1" s="39"/>
    </row>
    <row r="2" spans="1:17" s="13" customFormat="1" ht="3" customHeight="1">
      <c r="B2" s="35"/>
      <c r="C2" s="30"/>
      <c r="D2" s="21"/>
      <c r="E2" s="40"/>
      <c r="F2" s="35"/>
      <c r="G2" s="35"/>
      <c r="H2" s="21"/>
      <c r="I2" s="21"/>
      <c r="J2" s="21"/>
      <c r="K2" s="21"/>
      <c r="L2" s="21"/>
      <c r="M2" s="21"/>
      <c r="N2" s="21"/>
      <c r="O2" s="40"/>
      <c r="P2" s="40"/>
    </row>
    <row r="3" spans="1:17" ht="33" customHeight="1">
      <c r="B3" s="71" t="str">
        <f>oknCompanyName</f>
        <v>Consulting Services Company</v>
      </c>
      <c r="C3" s="31"/>
      <c r="J3" s="49"/>
      <c r="M3" s="51"/>
    </row>
    <row r="4" spans="1:17">
      <c r="B4" s="36" t="str">
        <f>oknCompanyAddress</f>
        <v>Street Address</v>
      </c>
      <c r="M4" s="21"/>
    </row>
    <row r="5" spans="1:17">
      <c r="B5" s="36" t="str">
        <f>oknCompanyCityStateZip</f>
        <v>City, ST  ZIP Code</v>
      </c>
      <c r="M5" s="52"/>
    </row>
    <row r="6" spans="1:17">
      <c r="B6" s="36" t="str">
        <f>oknCompanyContact</f>
        <v>Phone Number,Web Address, etc.</v>
      </c>
      <c r="M6" s="21"/>
    </row>
    <row r="7" spans="1:17" ht="14.25" customHeight="1">
      <c r="K7" s="50"/>
      <c r="M7" s="21"/>
    </row>
    <row r="8" spans="1:17" ht="14.25" customHeight="1">
      <c r="B8" s="53" t="s">
        <v>33</v>
      </c>
      <c r="M8" s="21"/>
    </row>
    <row r="9" spans="1:17">
      <c r="B9" s="3" t="s">
        <v>29</v>
      </c>
      <c r="C9" s="33"/>
    </row>
    <row r="10" spans="1:17">
      <c r="B10" s="3" t="s">
        <v>32</v>
      </c>
      <c r="C10" s="33"/>
    </row>
    <row r="11" spans="1:17" ht="4.5" customHeight="1"/>
    <row r="12" spans="1:17" s="7" customFormat="1" ht="15.75" customHeight="1">
      <c r="A12" s="5"/>
      <c r="B12" s="57" t="s">
        <v>52</v>
      </c>
      <c r="C12" s="15" t="s">
        <v>28</v>
      </c>
      <c r="D12" s="23" t="s">
        <v>51</v>
      </c>
      <c r="E12" s="19" t="s">
        <v>34</v>
      </c>
      <c r="F12" s="19" t="s">
        <v>41</v>
      </c>
      <c r="G12" s="19" t="s">
        <v>42</v>
      </c>
      <c r="H12" s="23" t="s">
        <v>35</v>
      </c>
      <c r="I12" s="23" t="s">
        <v>36</v>
      </c>
      <c r="J12" s="23" t="str">
        <f>oknTax1Name</f>
        <v>PST</v>
      </c>
      <c r="K12" s="23" t="str">
        <f>oknTax2Name</f>
        <v>GST</v>
      </c>
      <c r="L12" s="23" t="s">
        <v>37</v>
      </c>
      <c r="M12" s="23" t="s">
        <v>38</v>
      </c>
      <c r="N12" s="23" t="s">
        <v>39</v>
      </c>
      <c r="O12" s="19" t="s">
        <v>40</v>
      </c>
      <c r="P12" s="19" t="s">
        <v>53</v>
      </c>
      <c r="Q12" s="5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8" sqref="C8"/>
    </sheetView>
  </sheetViews>
  <sheetFormatPr defaultRowHeight="12"/>
  <cols>
    <col min="1" max="1" width="0.7109375" style="1" customWidth="1"/>
    <col min="2" max="2" width="13.28515625" style="36" customWidth="1"/>
    <col min="3" max="3" width="11.42578125" style="32" customWidth="1"/>
    <col min="4" max="4" width="25.5703125" style="16" customWidth="1"/>
    <col min="5" max="5" width="10.42578125" style="41" customWidth="1"/>
    <col min="6" max="6" width="12.28515625" style="22" hidden="1" customWidth="1"/>
    <col min="7" max="7" width="9.42578125" style="22" hidden="1" customWidth="1"/>
    <col min="8" max="8" width="7.5703125" style="22" hidden="1" customWidth="1"/>
    <col min="9" max="9" width="14.5703125" style="22" hidden="1" customWidth="1"/>
    <col min="10" max="10" width="11.28515625" style="22" customWidth="1"/>
    <col min="11" max="11" width="12.5703125" style="22" customWidth="1"/>
    <col min="12" max="12" width="11.5703125" style="22" hidden="1" customWidth="1"/>
    <col min="13" max="13" width="11.42578125" style="22" customWidth="1"/>
    <col min="14" max="14" width="11.140625" style="41" hidden="1" customWidth="1"/>
    <col min="15" max="15" width="13.28515625" style="41" hidden="1" customWidth="1"/>
    <col min="16" max="16" width="12.42578125" style="41" hidden="1" customWidth="1"/>
    <col min="17" max="17" width="16" style="41" hidden="1" customWidth="1"/>
    <col min="18" max="16384" width="9.140625" style="1"/>
  </cols>
  <sheetData>
    <row r="1" spans="1:18" s="12" customFormat="1" ht="50.25" customHeight="1">
      <c r="B1" s="34"/>
      <c r="C1" s="29"/>
      <c r="D1" s="17"/>
      <c r="E1" s="39"/>
      <c r="F1" s="20"/>
      <c r="G1" s="20"/>
      <c r="H1" s="20"/>
      <c r="I1" s="20"/>
      <c r="J1" s="20"/>
      <c r="K1" s="20"/>
      <c r="L1" s="20"/>
      <c r="M1" s="20"/>
      <c r="N1" s="39"/>
      <c r="O1" s="39"/>
      <c r="P1" s="39"/>
      <c r="Q1" s="39"/>
    </row>
    <row r="2" spans="1:18" s="13" customFormat="1" ht="3.75" customHeight="1">
      <c r="B2" s="35"/>
      <c r="C2" s="30"/>
      <c r="D2" s="18"/>
      <c r="E2" s="40"/>
      <c r="F2" s="21"/>
      <c r="G2" s="21"/>
      <c r="H2" s="21"/>
      <c r="I2" s="21"/>
      <c r="J2" s="21"/>
      <c r="K2" s="21"/>
      <c r="L2" s="21"/>
      <c r="M2" s="21"/>
      <c r="N2" s="40"/>
      <c r="O2" s="40"/>
      <c r="P2" s="40"/>
      <c r="Q2" s="40"/>
    </row>
    <row r="3" spans="1:18" ht="33" customHeight="1">
      <c r="A3" s="13"/>
      <c r="B3" s="116" t="str">
        <f>oknCompanyName</f>
        <v>Consulting Services Company</v>
      </c>
      <c r="C3" s="31"/>
      <c r="J3" s="49"/>
      <c r="M3" s="51"/>
      <c r="N3" s="40"/>
      <c r="O3" s="40"/>
      <c r="P3" s="40"/>
      <c r="Q3" s="40"/>
    </row>
    <row r="4" spans="1:18">
      <c r="A4" s="13"/>
      <c r="B4" s="36" t="str">
        <f>oknCompanyAddress</f>
        <v>Street Address</v>
      </c>
      <c r="M4" s="21"/>
      <c r="N4" s="40"/>
      <c r="O4" s="40"/>
      <c r="P4" s="40"/>
      <c r="Q4" s="40"/>
    </row>
    <row r="5" spans="1:18">
      <c r="A5" s="13"/>
      <c r="B5" s="36" t="str">
        <f>oknCompanyCityStateZip</f>
        <v>City, ST  ZIP Code</v>
      </c>
      <c r="M5" s="52"/>
      <c r="N5" s="40"/>
      <c r="O5" s="40"/>
      <c r="P5" s="40"/>
      <c r="Q5" s="40"/>
    </row>
    <row r="6" spans="1:18">
      <c r="A6" s="13"/>
      <c r="B6" s="36" t="str">
        <f>oknCompanyContact</f>
        <v>Phone Number,Web Address, etc.</v>
      </c>
      <c r="M6" s="21"/>
      <c r="N6" s="40"/>
      <c r="O6" s="40"/>
      <c r="P6" s="40"/>
      <c r="Q6" s="40"/>
    </row>
    <row r="7" spans="1:18" ht="21" customHeight="1">
      <c r="A7" s="13"/>
      <c r="B7" s="53" t="s">
        <v>33</v>
      </c>
      <c r="K7" s="50"/>
      <c r="M7" s="21"/>
      <c r="N7" s="40"/>
      <c r="O7" s="40"/>
      <c r="P7" s="40"/>
      <c r="Q7" s="40"/>
    </row>
    <row r="8" spans="1:18" ht="11.25" customHeight="1">
      <c r="A8" s="13"/>
      <c r="B8" s="3" t="s">
        <v>29</v>
      </c>
      <c r="C8" s="33"/>
      <c r="M8" s="21"/>
      <c r="N8" s="40"/>
      <c r="O8" s="40"/>
      <c r="P8" s="40"/>
      <c r="Q8" s="40"/>
    </row>
    <row r="9" spans="1:18">
      <c r="A9" s="13"/>
      <c r="B9" s="3" t="s">
        <v>32</v>
      </c>
      <c r="C9" s="33"/>
      <c r="N9" s="40"/>
      <c r="O9" s="40"/>
      <c r="P9" s="40"/>
      <c r="Q9" s="40"/>
    </row>
    <row r="10" spans="1:18" ht="4.5" customHeight="1">
      <c r="A10" s="13"/>
      <c r="N10" s="40"/>
      <c r="O10" s="40"/>
      <c r="P10" s="40"/>
      <c r="Q10" s="40"/>
    </row>
    <row r="11" spans="1:18" s="7" customFormat="1" ht="15.75" customHeight="1">
      <c r="A11" s="5"/>
      <c r="B11" s="19" t="s">
        <v>54</v>
      </c>
      <c r="C11" s="15" t="s">
        <v>28</v>
      </c>
      <c r="D11" s="19" t="s">
        <v>55</v>
      </c>
      <c r="E11" s="19" t="s">
        <v>34</v>
      </c>
      <c r="F11" s="23" t="s">
        <v>51</v>
      </c>
      <c r="G11" s="23" t="str">
        <f>oknTax1Name</f>
        <v>PST</v>
      </c>
      <c r="H11" s="23" t="str">
        <f>oknTax2Name</f>
        <v>GST</v>
      </c>
      <c r="I11" s="23" t="s">
        <v>56</v>
      </c>
      <c r="J11" s="23" t="s">
        <v>38</v>
      </c>
      <c r="K11" s="23" t="s">
        <v>39</v>
      </c>
      <c r="L11" s="23" t="s">
        <v>35</v>
      </c>
      <c r="M11" s="23" t="s">
        <v>37</v>
      </c>
      <c r="N11" s="19" t="s">
        <v>40</v>
      </c>
      <c r="O11" s="19" t="s">
        <v>41</v>
      </c>
      <c r="P11" s="19" t="s">
        <v>42</v>
      </c>
      <c r="Q11" s="19" t="s">
        <v>53</v>
      </c>
      <c r="R11" s="5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1" customWidth="1"/>
    <col min="2" max="2" width="13.5703125" style="36" customWidth="1"/>
    <col min="3" max="3" width="13.42578125" style="32" customWidth="1"/>
    <col min="4" max="4" width="10.5703125" style="11" customWidth="1"/>
    <col min="5" max="5" width="17.85546875" style="16" customWidth="1"/>
    <col min="6" max="6" width="9.42578125" style="4" customWidth="1"/>
    <col min="7" max="7" width="9.140625" style="26"/>
    <col min="8" max="8" width="10.5703125" style="10" customWidth="1"/>
    <col min="9" max="9" width="10.5703125" style="26" customWidth="1"/>
    <col min="10" max="16384" width="9.140625" style="1"/>
  </cols>
  <sheetData>
    <row r="1" spans="1:16" s="12" customFormat="1" ht="50.25" customHeight="1">
      <c r="B1" s="34"/>
      <c r="C1" s="29"/>
      <c r="D1" s="27"/>
      <c r="E1" s="17"/>
      <c r="F1" s="43"/>
      <c r="G1" s="24"/>
      <c r="H1" s="8"/>
      <c r="I1" s="24"/>
    </row>
    <row r="2" spans="1:16" s="13" customFormat="1" ht="4.5" customHeight="1">
      <c r="B2" s="35"/>
      <c r="C2" s="30"/>
      <c r="D2" s="28"/>
      <c r="E2" s="18"/>
      <c r="F2" s="44"/>
      <c r="G2" s="25"/>
      <c r="H2" s="9"/>
      <c r="I2" s="25"/>
    </row>
    <row r="3" spans="1:16" ht="33" customHeight="1">
      <c r="A3" s="13"/>
      <c r="B3" s="116" t="str">
        <f>oknCompanyName</f>
        <v>Consulting Services Company</v>
      </c>
      <c r="C3" s="31"/>
      <c r="L3" s="45"/>
      <c r="M3" s="13"/>
      <c r="N3" s="13"/>
      <c r="O3" s="13"/>
      <c r="P3" s="13"/>
    </row>
    <row r="4" spans="1:16">
      <c r="A4" s="13"/>
      <c r="B4" s="36" t="str">
        <f>oknCompanyAddress</f>
        <v>Street Address</v>
      </c>
      <c r="L4" s="13"/>
      <c r="M4" s="13"/>
      <c r="N4" s="13"/>
      <c r="O4" s="13"/>
      <c r="P4" s="13"/>
    </row>
    <row r="5" spans="1:16">
      <c r="A5" s="13"/>
      <c r="B5" s="36" t="str">
        <f>oknCompanyCityStateZip</f>
        <v>City, ST  ZIP Code</v>
      </c>
      <c r="L5" s="46"/>
      <c r="M5" s="13"/>
      <c r="N5" s="13"/>
      <c r="O5" s="13"/>
      <c r="P5" s="13"/>
    </row>
    <row r="6" spans="1:16">
      <c r="A6" s="13"/>
      <c r="B6" s="36" t="str">
        <f>oknCompanyContact</f>
        <v>Phone Number,Web Address, etc.</v>
      </c>
      <c r="L6" s="37"/>
      <c r="M6" s="13"/>
      <c r="N6" s="13"/>
      <c r="O6" s="13"/>
      <c r="P6" s="13"/>
    </row>
    <row r="7" spans="1:16" ht="21" customHeight="1">
      <c r="A7" s="13"/>
      <c r="B7" s="53" t="s">
        <v>33</v>
      </c>
      <c r="J7" s="47"/>
      <c r="K7" s="38"/>
      <c r="L7" s="37"/>
      <c r="M7" s="13"/>
      <c r="N7" s="13"/>
      <c r="O7" s="13"/>
      <c r="P7" s="13"/>
    </row>
    <row r="8" spans="1:16" ht="13.5" customHeight="1">
      <c r="A8" s="13"/>
      <c r="B8" s="3" t="s">
        <v>29</v>
      </c>
      <c r="C8" s="42"/>
      <c r="L8" s="13"/>
      <c r="M8" s="13"/>
      <c r="N8" s="13"/>
      <c r="O8" s="13"/>
      <c r="P8" s="13"/>
    </row>
    <row r="9" spans="1:16">
      <c r="A9" s="13"/>
      <c r="B9" s="3" t="s">
        <v>32</v>
      </c>
      <c r="C9" s="42"/>
      <c r="D9" s="1"/>
      <c r="F9" s="1"/>
      <c r="J9" s="48"/>
      <c r="K9" s="48"/>
      <c r="L9" s="48"/>
      <c r="M9" s="13"/>
      <c r="N9" s="13"/>
      <c r="O9" s="13"/>
      <c r="P9" s="13"/>
    </row>
    <row r="10" spans="1:16" ht="4.5" customHeight="1">
      <c r="A10" s="13"/>
      <c r="M10" s="13"/>
      <c r="N10" s="13"/>
      <c r="O10" s="13"/>
      <c r="P10" s="13"/>
    </row>
    <row r="11" spans="1:16" s="7" customFormat="1" ht="15.75" customHeight="1">
      <c r="A11" s="5"/>
      <c r="B11" s="19" t="s">
        <v>57</v>
      </c>
      <c r="C11" s="15" t="s">
        <v>28</v>
      </c>
      <c r="D11" s="14" t="s">
        <v>34</v>
      </c>
      <c r="E11" s="19" t="s">
        <v>58</v>
      </c>
      <c r="F11" s="19" t="s">
        <v>6</v>
      </c>
      <c r="G11" s="23" t="s">
        <v>5</v>
      </c>
      <c r="H11" s="6" t="s">
        <v>59</v>
      </c>
      <c r="I11" s="23" t="s">
        <v>60</v>
      </c>
      <c r="P11" s="5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showGridLines="0" showRowColHeaders="0" zoomScaleNormal="10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60" customWidth="1"/>
    <col min="3" max="3" width="33.140625" style="32" customWidth="1"/>
    <col min="4" max="4" width="10" style="26" customWidth="1"/>
    <col min="5" max="5" width="10.85546875" style="26" customWidth="1"/>
    <col min="6" max="6" width="9" style="26" customWidth="1"/>
    <col min="7" max="7" width="10.7109375" style="10" customWidth="1"/>
    <col min="8" max="8" width="10.42578125" style="10" customWidth="1"/>
    <col min="9" max="16384" width="9.140625" style="1"/>
  </cols>
  <sheetData>
    <row r="1" spans="1:8" s="12" customFormat="1" ht="50.25" customHeight="1">
      <c r="B1" s="63"/>
      <c r="C1" s="29"/>
      <c r="D1" s="24"/>
      <c r="E1" s="24"/>
      <c r="F1" s="24"/>
      <c r="G1" s="8"/>
      <c r="H1" s="8"/>
    </row>
    <row r="2" spans="1:8" s="13" customFormat="1" ht="3.75" customHeight="1">
      <c r="B2" s="64"/>
      <c r="C2" s="30"/>
      <c r="D2" s="25"/>
      <c r="E2" s="25"/>
      <c r="F2" s="25"/>
      <c r="G2" s="9"/>
      <c r="H2" s="9"/>
    </row>
    <row r="3" spans="1:8" ht="33" customHeight="1">
      <c r="A3" s="13"/>
      <c r="B3" s="71" t="str">
        <f>oknCompanyName</f>
        <v>Consulting Services Company</v>
      </c>
      <c r="C3" s="31"/>
      <c r="D3" s="55"/>
      <c r="E3" s="55"/>
    </row>
    <row r="4" spans="1:8">
      <c r="A4" s="13"/>
      <c r="B4" s="36" t="str">
        <f>oknCompanyAddress</f>
        <v>Street Address</v>
      </c>
      <c r="D4" s="55"/>
      <c r="E4" s="55"/>
    </row>
    <row r="5" spans="1:8">
      <c r="A5" s="13"/>
      <c r="B5" s="36" t="str">
        <f>oknCompanyCityStateZip</f>
        <v>City, ST  ZIP Code</v>
      </c>
      <c r="D5" s="55"/>
      <c r="E5" s="55"/>
    </row>
    <row r="6" spans="1:8">
      <c r="A6" s="13"/>
      <c r="B6" s="36" t="str">
        <f>oknCompanyContact</f>
        <v>Phone Number,Web Address, etc.</v>
      </c>
      <c r="D6" s="55"/>
      <c r="E6" s="55"/>
    </row>
    <row r="7" spans="1:8" ht="27.75" customHeight="1">
      <c r="A7" s="13"/>
    </row>
    <row r="8" spans="1:8" ht="15.75" customHeight="1">
      <c r="A8" s="13"/>
      <c r="B8" s="62" t="s">
        <v>1</v>
      </c>
    </row>
    <row r="9" spans="1:8" ht="15.75" customHeight="1">
      <c r="A9" s="13"/>
      <c r="B9" s="69" t="s">
        <v>43</v>
      </c>
      <c r="C9" s="36"/>
      <c r="F9" s="231" t="s">
        <v>85</v>
      </c>
      <c r="G9" s="232"/>
      <c r="H9" s="67">
        <v>0</v>
      </c>
    </row>
    <row r="10" spans="1:8" ht="15.75" customHeight="1">
      <c r="A10" s="13"/>
      <c r="B10" s="69" t="s">
        <v>44</v>
      </c>
      <c r="C10" s="36"/>
      <c r="F10" s="233" t="s">
        <v>86</v>
      </c>
      <c r="G10" s="234"/>
      <c r="H10" s="68">
        <v>0</v>
      </c>
    </row>
    <row r="11" spans="1:8" ht="15.75" customHeight="1">
      <c r="B11" s="69" t="s">
        <v>45</v>
      </c>
      <c r="C11" s="70"/>
      <c r="F11" s="59"/>
      <c r="G11" s="65"/>
    </row>
    <row r="12" spans="1:8" ht="15.75" customHeight="1">
      <c r="B12" s="69" t="s">
        <v>46</v>
      </c>
      <c r="C12" s="36"/>
      <c r="F12" s="231" t="s">
        <v>87</v>
      </c>
      <c r="G12" s="232"/>
      <c r="H12" s="67">
        <v>0</v>
      </c>
    </row>
    <row r="13" spans="1:8" ht="15.75" customHeight="1">
      <c r="B13" s="69" t="s">
        <v>49</v>
      </c>
      <c r="C13" s="36"/>
      <c r="F13" s="58" t="s">
        <v>88</v>
      </c>
      <c r="G13" s="66"/>
      <c r="H13" s="68">
        <v>0</v>
      </c>
    </row>
    <row r="14" spans="1:8" ht="15.75" customHeight="1">
      <c r="B14" s="69" t="s">
        <v>47</v>
      </c>
      <c r="C14" s="36"/>
    </row>
    <row r="15" spans="1:8" ht="3" customHeight="1"/>
    <row r="16" spans="1:8" ht="15.75" customHeight="1">
      <c r="B16" s="61" t="s">
        <v>70</v>
      </c>
    </row>
    <row r="17" spans="2:8" ht="15.75" customHeight="1">
      <c r="B17" s="69" t="s">
        <v>30</v>
      </c>
      <c r="C17" s="56"/>
    </row>
    <row r="18" spans="2:8" ht="15.75" customHeight="1">
      <c r="B18" s="69" t="s">
        <v>31</v>
      </c>
      <c r="C18" s="56"/>
    </row>
    <row r="19" spans="2:8" ht="12" customHeight="1"/>
    <row r="20" spans="2:8" ht="15.75" customHeight="1">
      <c r="B20" s="15" t="s">
        <v>81</v>
      </c>
      <c r="C20" s="15" t="s">
        <v>91</v>
      </c>
      <c r="D20" s="15" t="s">
        <v>90</v>
      </c>
      <c r="E20" s="15" t="s">
        <v>82</v>
      </c>
      <c r="F20" s="15" t="s">
        <v>83</v>
      </c>
      <c r="G20" s="6" t="s">
        <v>89</v>
      </c>
      <c r="H20" s="6" t="s">
        <v>84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7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1.85546875" style="36" customWidth="1"/>
    <col min="3" max="3" width="12.140625" style="32" customWidth="1"/>
    <col min="4" max="4" width="8.140625" style="41" customWidth="1"/>
    <col min="5" max="5" width="10.5703125" style="41" customWidth="1"/>
    <col min="6" max="6" width="11.85546875" style="22" customWidth="1"/>
    <col min="7" max="8" width="10.85546875" style="22" hidden="1" customWidth="1"/>
    <col min="9" max="9" width="9.5703125" style="22" hidden="1" customWidth="1"/>
    <col min="10" max="10" width="11.42578125" style="22" customWidth="1"/>
    <col min="11" max="11" width="12.5703125" style="22" customWidth="1"/>
    <col min="12" max="12" width="11.7109375" style="22" hidden="1" customWidth="1"/>
    <col min="13" max="13" width="12.7109375" style="22" customWidth="1"/>
    <col min="14" max="14" width="9.42578125" style="41" hidden="1" customWidth="1"/>
    <col min="15" max="15" width="11.42578125" style="1" customWidth="1"/>
    <col min="16" max="16384" width="9.140625" style="1"/>
  </cols>
  <sheetData>
    <row r="1" spans="1:17" s="12" customFormat="1" ht="50.25" customHeight="1">
      <c r="B1" s="34"/>
      <c r="C1" s="29"/>
      <c r="D1" s="39"/>
      <c r="E1" s="39"/>
      <c r="F1" s="20"/>
      <c r="G1" s="20"/>
      <c r="H1" s="20"/>
      <c r="I1" s="20"/>
      <c r="J1" s="20"/>
      <c r="K1" s="20"/>
      <c r="L1" s="20"/>
      <c r="M1" s="20"/>
      <c r="N1" s="39"/>
    </row>
    <row r="2" spans="1:17" s="13" customFormat="1" ht="3.75" customHeight="1">
      <c r="B2" s="35"/>
      <c r="C2" s="30"/>
      <c r="D2" s="40"/>
      <c r="E2" s="40"/>
      <c r="F2" s="21"/>
      <c r="G2" s="21"/>
      <c r="H2" s="21"/>
      <c r="I2" s="21"/>
      <c r="J2" s="21"/>
      <c r="K2" s="21"/>
      <c r="L2" s="21"/>
      <c r="M2" s="21"/>
      <c r="N2" s="40"/>
    </row>
    <row r="3" spans="1:17" ht="33" customHeight="1">
      <c r="A3" s="13"/>
      <c r="B3" s="116" t="str">
        <f>oknCompanyName</f>
        <v>Consulting Services Company</v>
      </c>
      <c r="C3" s="31"/>
      <c r="J3" s="49"/>
      <c r="M3" s="51"/>
      <c r="N3" s="40"/>
      <c r="O3" s="13"/>
      <c r="P3" s="13"/>
      <c r="Q3" s="13"/>
    </row>
    <row r="4" spans="1:17">
      <c r="A4" s="13"/>
      <c r="B4" s="36" t="str">
        <f>oknCompanyAddress</f>
        <v>Street Address</v>
      </c>
      <c r="M4" s="21"/>
      <c r="N4" s="40"/>
      <c r="O4" s="13"/>
      <c r="P4" s="13"/>
      <c r="Q4" s="13"/>
    </row>
    <row r="5" spans="1:17">
      <c r="A5" s="13"/>
      <c r="B5" s="36" t="str">
        <f>oknCompanyCityStateZip</f>
        <v>City, ST  ZIP Code</v>
      </c>
      <c r="M5" s="52"/>
      <c r="N5" s="40"/>
      <c r="O5" s="13"/>
      <c r="P5" s="13"/>
      <c r="Q5" s="13"/>
    </row>
    <row r="6" spans="1:17">
      <c r="A6" s="13"/>
      <c r="B6" s="36" t="str">
        <f>oknCompanyContact</f>
        <v>Phone Number,Web Address, etc.</v>
      </c>
      <c r="M6" s="21"/>
      <c r="N6" s="40"/>
      <c r="O6" s="13"/>
      <c r="P6" s="13"/>
      <c r="Q6" s="13"/>
    </row>
    <row r="7" spans="1:17" ht="12.75" customHeight="1">
      <c r="A7" s="13"/>
      <c r="K7" s="50"/>
      <c r="M7" s="21"/>
      <c r="N7" s="40"/>
      <c r="O7" s="13"/>
      <c r="P7" s="13"/>
      <c r="Q7" s="13"/>
    </row>
    <row r="8" spans="1:17" ht="12.75" customHeight="1">
      <c r="A8" s="13"/>
      <c r="B8" s="53" t="s">
        <v>33</v>
      </c>
      <c r="M8" s="21"/>
      <c r="N8" s="40"/>
      <c r="O8" s="13"/>
      <c r="P8" s="13"/>
      <c r="Q8" s="13"/>
    </row>
    <row r="9" spans="1:17" ht="12.75" customHeight="1">
      <c r="A9" s="13"/>
      <c r="B9" s="3" t="s">
        <v>29</v>
      </c>
      <c r="C9" s="42"/>
      <c r="M9" s="21"/>
      <c r="N9" s="40"/>
      <c r="O9" s="13"/>
      <c r="P9" s="13"/>
      <c r="Q9" s="13"/>
    </row>
    <row r="10" spans="1:17" ht="12.75" customHeight="1">
      <c r="A10" s="13"/>
      <c r="B10" s="3" t="s">
        <v>32</v>
      </c>
      <c r="C10" s="42"/>
      <c r="M10" s="21"/>
      <c r="N10" s="40"/>
      <c r="O10" s="13"/>
      <c r="P10" s="13"/>
      <c r="Q10" s="13"/>
    </row>
    <row r="11" spans="1:17" ht="12.75" customHeight="1">
      <c r="A11" s="13"/>
      <c r="N11" s="40"/>
      <c r="O11" s="13"/>
      <c r="P11" s="13"/>
      <c r="Q11" s="13"/>
    </row>
    <row r="12" spans="1:17" ht="3" customHeight="1"/>
    <row r="13" spans="1:17" s="7" customFormat="1" ht="15.75" customHeight="1">
      <c r="A13" s="5"/>
      <c r="B13" s="19" t="s">
        <v>42</v>
      </c>
      <c r="C13" s="15" t="s">
        <v>28</v>
      </c>
      <c r="D13" s="19" t="s">
        <v>41</v>
      </c>
      <c r="E13" s="19" t="s">
        <v>34</v>
      </c>
      <c r="F13" s="23" t="s">
        <v>51</v>
      </c>
      <c r="G13" s="23" t="str">
        <f>oknTax1Name</f>
        <v>PST</v>
      </c>
      <c r="H13" s="23" t="str">
        <f>oknTax2Name</f>
        <v>GST</v>
      </c>
      <c r="I13" s="23" t="s">
        <v>36</v>
      </c>
      <c r="J13" s="23" t="s">
        <v>37</v>
      </c>
      <c r="K13" s="23" t="s">
        <v>38</v>
      </c>
      <c r="L13" s="23" t="s">
        <v>35</v>
      </c>
      <c r="M13" s="23" t="s">
        <v>39</v>
      </c>
      <c r="N13" s="19" t="s">
        <v>40</v>
      </c>
      <c r="Q13" s="5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0.5703125" style="36" customWidth="1"/>
    <col min="3" max="3" width="12.5703125" style="32" customWidth="1"/>
    <col min="4" max="4" width="10.5703125" style="41" customWidth="1"/>
    <col min="5" max="5" width="19.5703125" style="36" customWidth="1"/>
    <col min="6" max="6" width="11.7109375" style="36" hidden="1" customWidth="1"/>
    <col min="7" max="7" width="12.7109375" style="22" customWidth="1"/>
    <col min="8" max="8" width="12.7109375" style="22" hidden="1" customWidth="1"/>
    <col min="9" max="9" width="10.7109375" style="7" customWidth="1"/>
    <col min="10" max="10" width="14.85546875" style="1" customWidth="1"/>
    <col min="11" max="16384" width="9.140625" style="1"/>
  </cols>
  <sheetData>
    <row r="1" spans="1:12" s="12" customFormat="1" ht="50.25" customHeight="1">
      <c r="B1" s="34"/>
      <c r="C1" s="29"/>
      <c r="D1" s="39"/>
      <c r="E1" s="34"/>
      <c r="F1" s="34"/>
      <c r="G1" s="20"/>
      <c r="H1" s="20"/>
      <c r="I1" s="54"/>
    </row>
    <row r="2" spans="1:12" s="13" customFormat="1" ht="3.75" customHeight="1">
      <c r="B2" s="35"/>
      <c r="C2" s="30"/>
      <c r="D2" s="40"/>
      <c r="E2" s="35"/>
      <c r="F2" s="35"/>
      <c r="G2" s="21"/>
      <c r="H2" s="21"/>
      <c r="I2" s="5"/>
    </row>
    <row r="3" spans="1:12" ht="33" customHeight="1">
      <c r="A3" s="13"/>
      <c r="B3" s="116" t="str">
        <f>oknCompanyName</f>
        <v>Consulting Services Company</v>
      </c>
      <c r="C3" s="31"/>
      <c r="G3" s="51"/>
      <c r="H3" s="51"/>
      <c r="I3" s="5"/>
      <c r="J3" s="13"/>
      <c r="K3" s="13"/>
      <c r="L3" s="13"/>
    </row>
    <row r="4" spans="1:12">
      <c r="A4" s="13"/>
      <c r="B4" s="36" t="str">
        <f>oknCompanyAddress</f>
        <v>Street Address</v>
      </c>
      <c r="G4" s="21"/>
      <c r="H4" s="21"/>
      <c r="I4" s="5"/>
      <c r="J4" s="13"/>
      <c r="K4" s="13"/>
      <c r="L4" s="13"/>
    </row>
    <row r="5" spans="1:12">
      <c r="A5" s="13"/>
      <c r="B5" s="36" t="str">
        <f>oknCompanyCityStateZip</f>
        <v>City, ST  ZIP Code</v>
      </c>
      <c r="G5" s="52"/>
      <c r="H5" s="52"/>
      <c r="I5" s="5"/>
      <c r="J5" s="13"/>
      <c r="K5" s="13"/>
      <c r="L5" s="13"/>
    </row>
    <row r="6" spans="1:12">
      <c r="A6" s="13"/>
      <c r="B6" s="36" t="str">
        <f>oknCompanyContact</f>
        <v>Phone Number,Web Address, etc.</v>
      </c>
      <c r="G6" s="21"/>
      <c r="H6" s="21"/>
      <c r="I6" s="5"/>
      <c r="J6" s="13"/>
      <c r="K6" s="13"/>
      <c r="L6" s="13"/>
    </row>
    <row r="7" spans="1:12" ht="12.75" customHeight="1">
      <c r="A7" s="13"/>
      <c r="E7" s="117"/>
      <c r="G7" s="21"/>
      <c r="H7" s="21"/>
      <c r="I7" s="5"/>
      <c r="J7" s="13"/>
      <c r="K7" s="13"/>
      <c r="L7" s="13"/>
    </row>
    <row r="8" spans="1:12" ht="12.75" customHeight="1">
      <c r="A8" s="13"/>
      <c r="B8" s="53" t="s">
        <v>33</v>
      </c>
      <c r="G8" s="21"/>
      <c r="H8" s="21"/>
      <c r="I8" s="5"/>
      <c r="J8" s="13"/>
      <c r="K8" s="13"/>
      <c r="L8" s="13"/>
    </row>
    <row r="9" spans="1:12" ht="12.75" customHeight="1">
      <c r="A9" s="13"/>
      <c r="B9" s="3" t="s">
        <v>29</v>
      </c>
      <c r="C9" s="42"/>
      <c r="G9" s="21"/>
      <c r="H9" s="21"/>
      <c r="I9" s="5"/>
      <c r="J9" s="13"/>
      <c r="K9" s="13"/>
      <c r="L9" s="13"/>
    </row>
    <row r="10" spans="1:12" ht="12.75" customHeight="1">
      <c r="A10" s="13"/>
      <c r="B10" s="3" t="s">
        <v>32</v>
      </c>
      <c r="C10" s="42"/>
      <c r="G10" s="21"/>
      <c r="H10" s="21"/>
      <c r="I10" s="5"/>
      <c r="J10" s="13"/>
      <c r="K10" s="13"/>
      <c r="L10" s="13"/>
    </row>
    <row r="11" spans="1:12" ht="12.75" customHeight="1">
      <c r="A11" s="13"/>
      <c r="I11" s="5"/>
      <c r="J11" s="13"/>
      <c r="K11" s="13"/>
      <c r="L11" s="13"/>
    </row>
    <row r="12" spans="1:12" ht="3" customHeight="1"/>
    <row r="13" spans="1:12" s="7" customFormat="1" ht="15.75" customHeight="1">
      <c r="A13" s="5"/>
      <c r="B13" s="19" t="s">
        <v>65</v>
      </c>
      <c r="C13" s="15" t="s">
        <v>28</v>
      </c>
      <c r="D13" s="19" t="s">
        <v>34</v>
      </c>
      <c r="E13" s="19" t="s">
        <v>69</v>
      </c>
      <c r="F13" s="19" t="s">
        <v>66</v>
      </c>
      <c r="G13" s="23" t="s">
        <v>67</v>
      </c>
      <c r="H13" s="23" t="s">
        <v>93</v>
      </c>
      <c r="I13" s="14" t="s">
        <v>54</v>
      </c>
      <c r="J13" s="14" t="s">
        <v>68</v>
      </c>
      <c r="L13" s="5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F1D9-6D20-416B-8B6A-CAA39FCBBDC0}">
  <dimension ref="A1:C29"/>
  <sheetViews>
    <sheetView showGridLines="0" workbookViewId="0">
      <selection activeCell="B6" sqref="B6"/>
    </sheetView>
  </sheetViews>
  <sheetFormatPr defaultRowHeight="15"/>
  <cols>
    <col min="1" max="1" width="3" style="112" customWidth="1"/>
    <col min="2" max="2" width="76" style="112" customWidth="1"/>
    <col min="3" max="256" width="9.140625" style="105"/>
    <col min="257" max="257" width="3" style="105" customWidth="1"/>
    <col min="258" max="258" width="76" style="105" customWidth="1"/>
    <col min="259" max="512" width="9.140625" style="105"/>
    <col min="513" max="513" width="3" style="105" customWidth="1"/>
    <col min="514" max="514" width="76" style="105" customWidth="1"/>
    <col min="515" max="768" width="9.140625" style="105"/>
    <col min="769" max="769" width="3" style="105" customWidth="1"/>
    <col min="770" max="770" width="76" style="105" customWidth="1"/>
    <col min="771" max="1024" width="9.140625" style="105"/>
    <col min="1025" max="1025" width="3" style="105" customWidth="1"/>
    <col min="1026" max="1026" width="76" style="105" customWidth="1"/>
    <col min="1027" max="1280" width="9.140625" style="105"/>
    <col min="1281" max="1281" width="3" style="105" customWidth="1"/>
    <col min="1282" max="1282" width="76" style="105" customWidth="1"/>
    <col min="1283" max="1536" width="9.140625" style="105"/>
    <col min="1537" max="1537" width="3" style="105" customWidth="1"/>
    <col min="1538" max="1538" width="76" style="105" customWidth="1"/>
    <col min="1539" max="1792" width="9.140625" style="105"/>
    <col min="1793" max="1793" width="3" style="105" customWidth="1"/>
    <col min="1794" max="1794" width="76" style="105" customWidth="1"/>
    <col min="1795" max="2048" width="9.140625" style="105"/>
    <col min="2049" max="2049" width="3" style="105" customWidth="1"/>
    <col min="2050" max="2050" width="76" style="105" customWidth="1"/>
    <col min="2051" max="2304" width="9.140625" style="105"/>
    <col min="2305" max="2305" width="3" style="105" customWidth="1"/>
    <col min="2306" max="2306" width="76" style="105" customWidth="1"/>
    <col min="2307" max="2560" width="9.140625" style="105"/>
    <col min="2561" max="2561" width="3" style="105" customWidth="1"/>
    <col min="2562" max="2562" width="76" style="105" customWidth="1"/>
    <col min="2563" max="2816" width="9.140625" style="105"/>
    <col min="2817" max="2817" width="3" style="105" customWidth="1"/>
    <col min="2818" max="2818" width="76" style="105" customWidth="1"/>
    <col min="2819" max="3072" width="9.140625" style="105"/>
    <col min="3073" max="3073" width="3" style="105" customWidth="1"/>
    <col min="3074" max="3074" width="76" style="105" customWidth="1"/>
    <col min="3075" max="3328" width="9.140625" style="105"/>
    <col min="3329" max="3329" width="3" style="105" customWidth="1"/>
    <col min="3330" max="3330" width="76" style="105" customWidth="1"/>
    <col min="3331" max="3584" width="9.140625" style="105"/>
    <col min="3585" max="3585" width="3" style="105" customWidth="1"/>
    <col min="3586" max="3586" width="76" style="105" customWidth="1"/>
    <col min="3587" max="3840" width="9.140625" style="105"/>
    <col min="3841" max="3841" width="3" style="105" customWidth="1"/>
    <col min="3842" max="3842" width="76" style="105" customWidth="1"/>
    <col min="3843" max="4096" width="9.140625" style="105"/>
    <col min="4097" max="4097" width="3" style="105" customWidth="1"/>
    <col min="4098" max="4098" width="76" style="105" customWidth="1"/>
    <col min="4099" max="4352" width="9.140625" style="105"/>
    <col min="4353" max="4353" width="3" style="105" customWidth="1"/>
    <col min="4354" max="4354" width="76" style="105" customWidth="1"/>
    <col min="4355" max="4608" width="9.140625" style="105"/>
    <col min="4609" max="4609" width="3" style="105" customWidth="1"/>
    <col min="4610" max="4610" width="76" style="105" customWidth="1"/>
    <col min="4611" max="4864" width="9.140625" style="105"/>
    <col min="4865" max="4865" width="3" style="105" customWidth="1"/>
    <col min="4866" max="4866" width="76" style="105" customWidth="1"/>
    <col min="4867" max="5120" width="9.140625" style="105"/>
    <col min="5121" max="5121" width="3" style="105" customWidth="1"/>
    <col min="5122" max="5122" width="76" style="105" customWidth="1"/>
    <col min="5123" max="5376" width="9.140625" style="105"/>
    <col min="5377" max="5377" width="3" style="105" customWidth="1"/>
    <col min="5378" max="5378" width="76" style="105" customWidth="1"/>
    <col min="5379" max="5632" width="9.140625" style="105"/>
    <col min="5633" max="5633" width="3" style="105" customWidth="1"/>
    <col min="5634" max="5634" width="76" style="105" customWidth="1"/>
    <col min="5635" max="5888" width="9.140625" style="105"/>
    <col min="5889" max="5889" width="3" style="105" customWidth="1"/>
    <col min="5890" max="5890" width="76" style="105" customWidth="1"/>
    <col min="5891" max="6144" width="9.140625" style="105"/>
    <col min="6145" max="6145" width="3" style="105" customWidth="1"/>
    <col min="6146" max="6146" width="76" style="105" customWidth="1"/>
    <col min="6147" max="6400" width="9.140625" style="105"/>
    <col min="6401" max="6401" width="3" style="105" customWidth="1"/>
    <col min="6402" max="6402" width="76" style="105" customWidth="1"/>
    <col min="6403" max="6656" width="9.140625" style="105"/>
    <col min="6657" max="6657" width="3" style="105" customWidth="1"/>
    <col min="6658" max="6658" width="76" style="105" customWidth="1"/>
    <col min="6659" max="6912" width="9.140625" style="105"/>
    <col min="6913" max="6913" width="3" style="105" customWidth="1"/>
    <col min="6914" max="6914" width="76" style="105" customWidth="1"/>
    <col min="6915" max="7168" width="9.140625" style="105"/>
    <col min="7169" max="7169" width="3" style="105" customWidth="1"/>
    <col min="7170" max="7170" width="76" style="105" customWidth="1"/>
    <col min="7171" max="7424" width="9.140625" style="105"/>
    <col min="7425" max="7425" width="3" style="105" customWidth="1"/>
    <col min="7426" max="7426" width="76" style="105" customWidth="1"/>
    <col min="7427" max="7680" width="9.140625" style="105"/>
    <col min="7681" max="7681" width="3" style="105" customWidth="1"/>
    <col min="7682" max="7682" width="76" style="105" customWidth="1"/>
    <col min="7683" max="7936" width="9.140625" style="105"/>
    <col min="7937" max="7937" width="3" style="105" customWidth="1"/>
    <col min="7938" max="7938" width="76" style="105" customWidth="1"/>
    <col min="7939" max="8192" width="9.140625" style="105"/>
    <col min="8193" max="8193" width="3" style="105" customWidth="1"/>
    <col min="8194" max="8194" width="76" style="105" customWidth="1"/>
    <col min="8195" max="8448" width="9.140625" style="105"/>
    <col min="8449" max="8449" width="3" style="105" customWidth="1"/>
    <col min="8450" max="8450" width="76" style="105" customWidth="1"/>
    <col min="8451" max="8704" width="9.140625" style="105"/>
    <col min="8705" max="8705" width="3" style="105" customWidth="1"/>
    <col min="8706" max="8706" width="76" style="105" customWidth="1"/>
    <col min="8707" max="8960" width="9.140625" style="105"/>
    <col min="8961" max="8961" width="3" style="105" customWidth="1"/>
    <col min="8962" max="8962" width="76" style="105" customWidth="1"/>
    <col min="8963" max="9216" width="9.140625" style="105"/>
    <col min="9217" max="9217" width="3" style="105" customWidth="1"/>
    <col min="9218" max="9218" width="76" style="105" customWidth="1"/>
    <col min="9219" max="9472" width="9.140625" style="105"/>
    <col min="9473" max="9473" width="3" style="105" customWidth="1"/>
    <col min="9474" max="9474" width="76" style="105" customWidth="1"/>
    <col min="9475" max="9728" width="9.140625" style="105"/>
    <col min="9729" max="9729" width="3" style="105" customWidth="1"/>
    <col min="9730" max="9730" width="76" style="105" customWidth="1"/>
    <col min="9731" max="9984" width="9.140625" style="105"/>
    <col min="9985" max="9985" width="3" style="105" customWidth="1"/>
    <col min="9986" max="9986" width="76" style="105" customWidth="1"/>
    <col min="9987" max="10240" width="9.140625" style="105"/>
    <col min="10241" max="10241" width="3" style="105" customWidth="1"/>
    <col min="10242" max="10242" width="76" style="105" customWidth="1"/>
    <col min="10243" max="10496" width="9.140625" style="105"/>
    <col min="10497" max="10497" width="3" style="105" customWidth="1"/>
    <col min="10498" max="10498" width="76" style="105" customWidth="1"/>
    <col min="10499" max="10752" width="9.140625" style="105"/>
    <col min="10753" max="10753" width="3" style="105" customWidth="1"/>
    <col min="10754" max="10754" width="76" style="105" customWidth="1"/>
    <col min="10755" max="11008" width="9.140625" style="105"/>
    <col min="11009" max="11009" width="3" style="105" customWidth="1"/>
    <col min="11010" max="11010" width="76" style="105" customWidth="1"/>
    <col min="11011" max="11264" width="9.140625" style="105"/>
    <col min="11265" max="11265" width="3" style="105" customWidth="1"/>
    <col min="11266" max="11266" width="76" style="105" customWidth="1"/>
    <col min="11267" max="11520" width="9.140625" style="105"/>
    <col min="11521" max="11521" width="3" style="105" customWidth="1"/>
    <col min="11522" max="11522" width="76" style="105" customWidth="1"/>
    <col min="11523" max="11776" width="9.140625" style="105"/>
    <col min="11777" max="11777" width="3" style="105" customWidth="1"/>
    <col min="11778" max="11778" width="76" style="105" customWidth="1"/>
    <col min="11779" max="12032" width="9.140625" style="105"/>
    <col min="12033" max="12033" width="3" style="105" customWidth="1"/>
    <col min="12034" max="12034" width="76" style="105" customWidth="1"/>
    <col min="12035" max="12288" width="9.140625" style="105"/>
    <col min="12289" max="12289" width="3" style="105" customWidth="1"/>
    <col min="12290" max="12290" width="76" style="105" customWidth="1"/>
    <col min="12291" max="12544" width="9.140625" style="105"/>
    <col min="12545" max="12545" width="3" style="105" customWidth="1"/>
    <col min="12546" max="12546" width="76" style="105" customWidth="1"/>
    <col min="12547" max="12800" width="9.140625" style="105"/>
    <col min="12801" max="12801" width="3" style="105" customWidth="1"/>
    <col min="12802" max="12802" width="76" style="105" customWidth="1"/>
    <col min="12803" max="13056" width="9.140625" style="105"/>
    <col min="13057" max="13057" width="3" style="105" customWidth="1"/>
    <col min="13058" max="13058" width="76" style="105" customWidth="1"/>
    <col min="13059" max="13312" width="9.140625" style="105"/>
    <col min="13313" max="13313" width="3" style="105" customWidth="1"/>
    <col min="13314" max="13314" width="76" style="105" customWidth="1"/>
    <col min="13315" max="13568" width="9.140625" style="105"/>
    <col min="13569" max="13569" width="3" style="105" customWidth="1"/>
    <col min="13570" max="13570" width="76" style="105" customWidth="1"/>
    <col min="13571" max="13824" width="9.140625" style="105"/>
    <col min="13825" max="13825" width="3" style="105" customWidth="1"/>
    <col min="13826" max="13826" width="76" style="105" customWidth="1"/>
    <col min="13827" max="14080" width="9.140625" style="105"/>
    <col min="14081" max="14081" width="3" style="105" customWidth="1"/>
    <col min="14082" max="14082" width="76" style="105" customWidth="1"/>
    <col min="14083" max="14336" width="9.140625" style="105"/>
    <col min="14337" max="14337" width="3" style="105" customWidth="1"/>
    <col min="14338" max="14338" width="76" style="105" customWidth="1"/>
    <col min="14339" max="14592" width="9.140625" style="105"/>
    <col min="14593" max="14593" width="3" style="105" customWidth="1"/>
    <col min="14594" max="14594" width="76" style="105" customWidth="1"/>
    <col min="14595" max="14848" width="9.140625" style="105"/>
    <col min="14849" max="14849" width="3" style="105" customWidth="1"/>
    <col min="14850" max="14850" width="76" style="105" customWidth="1"/>
    <col min="14851" max="15104" width="9.140625" style="105"/>
    <col min="15105" max="15105" width="3" style="105" customWidth="1"/>
    <col min="15106" max="15106" width="76" style="105" customWidth="1"/>
    <col min="15107" max="15360" width="9.140625" style="105"/>
    <col min="15361" max="15361" width="3" style="105" customWidth="1"/>
    <col min="15362" max="15362" width="76" style="105" customWidth="1"/>
    <col min="15363" max="15616" width="9.140625" style="105"/>
    <col min="15617" max="15617" width="3" style="105" customWidth="1"/>
    <col min="15618" max="15618" width="76" style="105" customWidth="1"/>
    <col min="15619" max="15872" width="9.140625" style="105"/>
    <col min="15873" max="15873" width="3" style="105" customWidth="1"/>
    <col min="15874" max="15874" width="76" style="105" customWidth="1"/>
    <col min="15875" max="16128" width="9.140625" style="105"/>
    <col min="16129" max="16129" width="3" style="105" customWidth="1"/>
    <col min="16130" max="16130" width="76" style="105" customWidth="1"/>
    <col min="16131" max="16384" width="9.140625" style="105"/>
  </cols>
  <sheetData>
    <row r="1" spans="1:3" ht="32.1" customHeight="1">
      <c r="A1" s="102"/>
      <c r="B1" s="103" t="s">
        <v>160</v>
      </c>
      <c r="C1" s="104"/>
    </row>
    <row r="2" spans="1:3" ht="16.5">
      <c r="A2" s="102"/>
      <c r="B2" s="106"/>
      <c r="C2" s="104"/>
    </row>
    <row r="3" spans="1:3" ht="16.5">
      <c r="A3" s="102"/>
      <c r="B3" s="107" t="s">
        <v>151</v>
      </c>
      <c r="C3" s="104"/>
    </row>
    <row r="4" spans="1:3">
      <c r="A4" s="102"/>
      <c r="B4" s="113" t="s">
        <v>152</v>
      </c>
      <c r="C4" s="104"/>
    </row>
    <row r="5" spans="1:3" ht="16.5">
      <c r="A5" s="102"/>
      <c r="B5" s="108"/>
      <c r="C5" s="104"/>
    </row>
    <row r="6" spans="1:3" ht="16.5">
      <c r="A6" s="102"/>
      <c r="B6" s="109" t="s">
        <v>153</v>
      </c>
      <c r="C6" s="104"/>
    </row>
    <row r="7" spans="1:3" ht="16.5">
      <c r="A7" s="102"/>
      <c r="B7" s="108"/>
      <c r="C7" s="104"/>
    </row>
    <row r="8" spans="1:3" ht="46.5">
      <c r="A8" s="102"/>
      <c r="B8" s="108" t="s">
        <v>154</v>
      </c>
      <c r="C8" s="104"/>
    </row>
    <row r="9" spans="1:3" ht="16.5">
      <c r="A9" s="102"/>
      <c r="B9" s="108"/>
      <c r="C9" s="104"/>
    </row>
    <row r="10" spans="1:3" ht="31.5">
      <c r="A10" s="102"/>
      <c r="B10" s="108" t="s">
        <v>155</v>
      </c>
      <c r="C10" s="104"/>
    </row>
    <row r="11" spans="1:3" ht="16.5">
      <c r="A11" s="102"/>
      <c r="B11" s="108"/>
      <c r="C11" s="104"/>
    </row>
    <row r="12" spans="1:3" ht="31.5">
      <c r="A12" s="102"/>
      <c r="B12" s="108" t="s">
        <v>156</v>
      </c>
      <c r="C12" s="104"/>
    </row>
    <row r="13" spans="1:3" ht="16.5">
      <c r="A13" s="102"/>
      <c r="B13" s="108"/>
      <c r="C13" s="104"/>
    </row>
    <row r="14" spans="1:3">
      <c r="A14" s="102"/>
      <c r="B14" s="110" t="s">
        <v>157</v>
      </c>
      <c r="C14" s="104"/>
    </row>
    <row r="15" spans="1:3" ht="15.75">
      <c r="A15" s="102"/>
      <c r="B15" s="175" t="s">
        <v>158</v>
      </c>
      <c r="C15" s="104"/>
    </row>
    <row r="16" spans="1:3" ht="16.5">
      <c r="A16" s="102"/>
      <c r="B16" s="111"/>
      <c r="C16" s="104"/>
    </row>
    <row r="17" spans="1:3" ht="32.25">
      <c r="A17" s="102"/>
      <c r="B17" s="108" t="s">
        <v>159</v>
      </c>
      <c r="C17" s="104"/>
    </row>
    <row r="18" spans="1:3">
      <c r="A18" s="102"/>
      <c r="B18" s="102"/>
      <c r="C18" s="104"/>
    </row>
    <row r="19" spans="1:3">
      <c r="A19" s="102"/>
      <c r="B19" s="102"/>
      <c r="C19" s="104"/>
    </row>
    <row r="20" spans="1:3">
      <c r="A20" s="102"/>
      <c r="B20" s="102"/>
      <c r="C20" s="104"/>
    </row>
    <row r="21" spans="1:3">
      <c r="A21" s="102"/>
      <c r="B21" s="102"/>
      <c r="C21" s="104"/>
    </row>
    <row r="22" spans="1:3">
      <c r="A22" s="102"/>
      <c r="B22" s="102"/>
      <c r="C22" s="104"/>
    </row>
    <row r="23" spans="1:3">
      <c r="A23" s="102"/>
      <c r="B23" s="102"/>
      <c r="C23" s="104"/>
    </row>
    <row r="24" spans="1:3">
      <c r="A24" s="102"/>
      <c r="B24" s="102"/>
      <c r="C24" s="104"/>
    </row>
    <row r="25" spans="1:3">
      <c r="A25" s="102"/>
      <c r="B25" s="102"/>
      <c r="C25" s="104"/>
    </row>
    <row r="26" spans="1:3">
      <c r="A26" s="102"/>
      <c r="B26" s="102"/>
      <c r="C26" s="104"/>
    </row>
    <row r="27" spans="1:3">
      <c r="A27" s="102"/>
      <c r="B27" s="102"/>
      <c r="C27" s="104"/>
    </row>
    <row r="28" spans="1:3">
      <c r="A28" s="102"/>
      <c r="B28" s="102"/>
      <c r="C28" s="104"/>
    </row>
    <row r="29" spans="1:3">
      <c r="A29" s="102"/>
      <c r="B29" s="102"/>
      <c r="C29" s="104"/>
    </row>
  </sheetData>
  <hyperlinks>
    <hyperlink ref="B14" r:id="rId1" display="See License Agreement" xr:uid="{F56C4C6F-057D-4BD5-ADE5-9B9DF22C1473}"/>
    <hyperlink ref="B4" r:id="rId2" tooltip="View online document" display="http://www.invoicingtemplate.com/sample2consulting.html" xr:uid="{3B2F0FB6-777C-4103-B06C-F1717A95B18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5:E39"/>
  <sheetViews>
    <sheetView showGridLines="0" showRowColHeaders="0" showZeros="0" workbookViewId="0">
      <selection activeCell="B7" sqref="B7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3</v>
      </c>
      <c r="B5" s="2" t="s">
        <v>61</v>
      </c>
    </row>
    <row r="6" spans="1:5">
      <c r="A6" s="1" t="s">
        <v>4</v>
      </c>
      <c r="B6" s="3" t="s">
        <v>105</v>
      </c>
    </row>
    <row r="7" spans="1:5">
      <c r="A7" s="1" t="s">
        <v>7</v>
      </c>
      <c r="B7" s="4">
        <v>2</v>
      </c>
      <c r="D7" s="1" t="s">
        <v>8</v>
      </c>
      <c r="E7" s="1" t="s">
        <v>9</v>
      </c>
    </row>
    <row r="8" spans="1:5">
      <c r="A8" s="1" t="s">
        <v>10</v>
      </c>
      <c r="B8" s="4">
        <v>1</v>
      </c>
    </row>
    <row r="9" spans="1:5">
      <c r="A9" s="1" t="s">
        <v>11</v>
      </c>
      <c r="B9" s="4">
        <v>0</v>
      </c>
    </row>
    <row r="10" spans="1:5">
      <c r="A10" s="1" t="s">
        <v>12</v>
      </c>
      <c r="B10" s="4">
        <v>1</v>
      </c>
    </row>
    <row r="11" spans="1:5">
      <c r="A11" s="1" t="s">
        <v>13</v>
      </c>
      <c r="B11" s="4">
        <v>1</v>
      </c>
    </row>
    <row r="12" spans="1:5">
      <c r="A12" s="1" t="s">
        <v>14</v>
      </c>
      <c r="B12" s="4">
        <v>1</v>
      </c>
    </row>
    <row r="13" spans="1:5">
      <c r="A13" s="1" t="s">
        <v>15</v>
      </c>
    </row>
    <row r="14" spans="1:5" ht="12.75">
      <c r="A14" t="s">
        <v>16</v>
      </c>
      <c r="B14" s="4">
        <v>0</v>
      </c>
    </row>
    <row r="15" spans="1:5">
      <c r="A15" s="1" t="s">
        <v>17</v>
      </c>
      <c r="B15" s="4" t="s">
        <v>92</v>
      </c>
    </row>
    <row r="16" spans="1:5">
      <c r="A16" s="1" t="s">
        <v>18</v>
      </c>
      <c r="B16" s="4">
        <v>1</v>
      </c>
    </row>
    <row r="17" spans="1:2">
      <c r="A17" s="1" t="s">
        <v>21</v>
      </c>
      <c r="B17" s="4">
        <v>1</v>
      </c>
    </row>
    <row r="18" spans="1:2">
      <c r="A18" s="1" t="s">
        <v>19</v>
      </c>
      <c r="B18" s="4">
        <v>1</v>
      </c>
    </row>
    <row r="19" spans="1:2">
      <c r="A19" s="1" t="s">
        <v>20</v>
      </c>
      <c r="B19" s="4">
        <v>12</v>
      </c>
    </row>
    <row r="20" spans="1:2">
      <c r="A20" s="1" t="s">
        <v>63</v>
      </c>
      <c r="B20" s="4">
        <v>1</v>
      </c>
    </row>
    <row r="22" spans="1:2">
      <c r="A22" s="1" t="s">
        <v>64</v>
      </c>
      <c r="B22" s="4">
        <v>1</v>
      </c>
    </row>
    <row r="23" spans="1:2">
      <c r="B23" s="4" t="s">
        <v>168</v>
      </c>
    </row>
    <row r="25" spans="1:2">
      <c r="A25" s="1" t="s">
        <v>95</v>
      </c>
      <c r="B25" s="4">
        <v>0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7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271</vt:i4>
      </vt:variant>
    </vt:vector>
  </HeadingPairs>
  <TitlesOfParts>
    <vt:vector size="279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oknBalanceDue</vt:lpstr>
      <vt:lpstr>oknCompanyAddress</vt:lpstr>
      <vt:lpstr>oknCompanyCityStateZip</vt:lpstr>
      <vt:lpstr>oknCompanyContact</vt:lpstr>
      <vt:lpstr>oknCompanyName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oknDueDate</vt:lpstr>
      <vt:lpstr>oknInvoiceDate</vt:lpstr>
      <vt:lpstr>oknInvoiceID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oknLineTotalTaxable</vt:lpstr>
      <vt:lpstr>oknMachine</vt:lpstr>
      <vt:lpstr>oknNotes</vt:lpstr>
      <vt:lpstr>oknOrderID</vt:lpstr>
      <vt:lpstr>oknPaymentAmount</vt:lpstr>
      <vt:lpstr>oknPaymentCheckNumber</vt:lpstr>
      <vt:lpstr>oknPaymentCreatedDate</vt:lpstr>
      <vt:lpstr>oknPaymentDetail</vt:lpstr>
      <vt:lpstr>oknPaymentNotes</vt:lpstr>
      <vt:lpstr>oknPaymentPaymentTerm</vt:lpstr>
      <vt:lpstr>oknPayments</vt:lpstr>
      <vt:lpstr>oknPaymentTerm</vt:lpstr>
      <vt:lpstr>oknPaymentTotalApplied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oknPrice_11</vt:lpstr>
      <vt:lpstr>oknPrice_12</vt:lpstr>
      <vt:lpstr>oknPrice_13</vt:lpstr>
      <vt:lpstr>oknPrice_14</vt:lpstr>
      <vt:lpstr>oknPrice_15</vt:lpstr>
      <vt:lpstr>oknPrice_16</vt:lpstr>
      <vt:lpstr>oknPrice_2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oknProductID_2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oknQuantity_11</vt:lpstr>
      <vt:lpstr>oknQuantity_12</vt:lpstr>
      <vt:lpstr>oknQuantity_13</vt:lpstr>
      <vt:lpstr>oknQuantity_14</vt:lpstr>
      <vt:lpstr>oknQuantity_15</vt:lpstr>
      <vt:lpstr>oknQuantity_16</vt:lpstr>
      <vt:lpstr>oknQuantity_2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oknRequisition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oknRsYearMonth</vt:lpstr>
      <vt:lpstr>oknSalesRepName</vt:lpstr>
      <vt:lpstr>oknShipAddress</vt:lpstr>
      <vt:lpstr>oknShipCityStateZip</vt:lpstr>
      <vt:lpstr>oknShipContact</vt:lpstr>
      <vt:lpstr>oknShipCountry</vt:lpstr>
      <vt:lpstr>oknShipDate</vt:lpstr>
      <vt:lpstr>oknShipName</vt:lpstr>
      <vt:lpstr>oknShippingCost</vt:lpstr>
      <vt:lpstr>oknShipVia</vt:lpstr>
      <vt:lpstr>oknShipZipPostcode</vt:lpstr>
      <vt:lpstr>oknStatus</vt:lpstr>
      <vt:lpstr>oknSubTotal</vt:lpstr>
      <vt:lpstr>oknTax1</vt:lpstr>
      <vt:lpstr>oknTax1Name</vt:lpstr>
      <vt:lpstr>oknTax1Rate</vt:lpstr>
      <vt:lpstr>oknTax1RateDefault</vt:lpstr>
      <vt:lpstr>oknTax2</vt:lpstr>
      <vt:lpstr>oknTax2IsAppliedToTax1</vt:lpstr>
      <vt:lpstr>oknTax2Name</vt:lpstr>
      <vt:lpstr>oknTax2Rate</vt:lpstr>
      <vt:lpstr>oknTax2RateDefault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oknTaxable_2</vt:lpstr>
      <vt:lpstr>oknTaxable_3</vt:lpstr>
      <vt:lpstr>oknTaxable_4</vt:lpstr>
      <vt:lpstr>oknTaxable_5</vt:lpstr>
      <vt:lpstr>oknTaxable_6</vt:lpstr>
      <vt:lpstr>oknTaxable_7</vt:lpstr>
      <vt:lpstr>oknTaxable_8</vt:lpstr>
      <vt:lpstr>oknTaxable_9</vt:lpstr>
      <vt:lpstr>oknTaxTotalIncludingShippingCost</vt:lpstr>
      <vt:lpstr>oknTaxType</vt:lpstr>
      <vt:lpstr>oknTotal</vt:lpstr>
      <vt:lpstr>oknWhoAddress</vt:lpstr>
      <vt:lpstr>oknWhoCityStateZip</vt:lpstr>
      <vt:lpstr>oknWhoCountry</vt:lpstr>
      <vt:lpstr>oknWhoID</vt:lpstr>
      <vt:lpstr>oknWhoName</vt:lpstr>
      <vt:lpstr>oknWhoPhone</vt:lpstr>
      <vt:lpstr>oknWhoZipPostcode</vt:lpstr>
      <vt:lpstr>oknWorkorder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Invoice!Print_Titles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Consulting Invoice Template (2nd Sample of Customization)</dc:title>
  <dc:subject>"Consulting Invoice Template (2nd Sample of Customization)" summary: Every business is different, so your consulting invoices should be. As detailed in this sample, changing the color palette in Excel could quickly give the original consulting invoice template a different look and feel.</dc:subject>
  <dc:creator>https://www.invoicingtemplate.com/</dc:creator>
  <cp:keywords/>
  <dc:description>https://www.invoicingtemplate.com/sample2consulting.html</dc:description>
  <cp:lastModifiedBy>james</cp:lastModifiedBy>
  <cp:lastPrinted>2016-08-20T19:05:55Z</cp:lastPrinted>
  <dcterms:created xsi:type="dcterms:W3CDTF">2000-07-27T22:24:14Z</dcterms:created>
  <dcterms:modified xsi:type="dcterms:W3CDTF">2021-06-03T11:21:54Z</dcterms:modified>
  <cp:category>Consulting Invoice Template (2nd Sample of Customization), Consulting (2nd Sample)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167, Sunnyvale, California</vt:lpwstr>
  </property>
</Properties>
</file>