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updateLinks="never" codeName="ThisWorkbook"/>
  <mc:AlternateContent xmlns:mc="http://schemas.openxmlformats.org/markup-compatibility/2006">
    <mc:Choice Requires="x15">
      <x15ac:absPath xmlns:x15ac="http://schemas.microsoft.com/office/spreadsheetml/2010/11/ac" url="e:\andia3\src\c6004\"/>
    </mc:Choice>
  </mc:AlternateContent>
  <xr:revisionPtr revIDLastSave="0" documentId="13_ncr:1_{9A97E6D5-F3A4-40B9-814E-F77F51A2EEAD}" xr6:coauthVersionLast="47" xr6:coauthVersionMax="47" xr10:uidLastSave="{00000000-0000-0000-0000-000000000000}"/>
  <bookViews>
    <workbookView xWindow="-120" yWindow="-120" windowWidth="29040" windowHeight="15840" tabRatio="887" xr2:uid="{00000000-000D-0000-FFFF-FFFF00000000}"/>
  </bookViews>
  <sheets>
    <sheet name="Invoice" sheetId="1" r:id="rId1"/>
    <sheet name="©" sheetId="59" r:id="rId2"/>
    <sheet name="Sales Report" sheetId="60" r:id="rId3"/>
    <sheet name="Customer Report" sheetId="61" r:id="rId4"/>
    <sheet name="Product Report" sheetId="62" r:id="rId5"/>
    <sheet name="Customer Statement" sheetId="63" r:id="rId6"/>
    <sheet name="Sales Rep. Report" sheetId="64" r:id="rId7"/>
    <sheet name="Payment Report" sheetId="65" r:id="rId8"/>
    <sheet name="Office-Kit.com.System" sheetId="2" state="veryHidden" r:id="rId9"/>
  </sheets>
  <definedNames>
    <definedName name="InvoicingTemplateLinkTarget" hidden="1">'Office-Kit.com.System'!$A$1</definedName>
    <definedName name="oknAdvance">Invoice!$N$33</definedName>
    <definedName name="oknBalanceDue">Invoice!$S$34</definedName>
    <definedName name="oknCompanyAddress">Invoice!$G$4</definedName>
    <definedName name="oknCompanyCityStateZip">Invoice!$G$5</definedName>
    <definedName name="oknCompanyContact">Invoice!$G$6</definedName>
    <definedName name="oknCompanyName">Invoice!$E$3</definedName>
    <definedName name="oknCost_1">Invoice!$C$13</definedName>
    <definedName name="oknCost_10">Invoice!$C$22</definedName>
    <definedName name="oknCost_11">Invoice!$C$23</definedName>
    <definedName name="oknCost_12">Invoice!$C$24</definedName>
    <definedName name="oknCost_13">Invoice!$C$25</definedName>
    <definedName name="oknCost_14">Invoice!$C$26</definedName>
    <definedName name="oknCost_15">Invoice!$C$27</definedName>
    <definedName name="oknCost_16">Invoice!$C$28</definedName>
    <definedName name="oknCost_17">Invoice!$C$29</definedName>
    <definedName name="oknCost_18">Invoice!$C$30</definedName>
    <definedName name="oknCost_2">Invoice!$C$14</definedName>
    <definedName name="oknCost_3">Invoice!$C$15</definedName>
    <definedName name="oknCost_4">Invoice!$C$16</definedName>
    <definedName name="oknCost_5">Invoice!$C$17</definedName>
    <definedName name="oknCost_6">Invoice!$C$18</definedName>
    <definedName name="oknCost_7">Invoice!$C$19</definedName>
    <definedName name="oknCost_8">Invoice!$C$20</definedName>
    <definedName name="oknCost_9">Invoice!$C$21</definedName>
    <definedName name="oknCsDateFrom">'Customer Statement'!$C$18</definedName>
    <definedName name="oknCsDateTo">'Customer Statement'!$C$19</definedName>
    <definedName name="oknCsHdrAddress">'Customer Statement'!$C$12</definedName>
    <definedName name="oknCsHdrBalanceCurrent">'Customer Statement'!$H$11</definedName>
    <definedName name="oknCsHdrBalanceForward">'Customer Statement'!$H$10</definedName>
    <definedName name="oknCsHdrCityStateZip">'Customer Statement'!$C$13</definedName>
    <definedName name="oknCsHdrCountry">'Customer Statement'!$C$14</definedName>
    <definedName name="oknCsHdrCredit">'Customer Statement'!$H$12</definedName>
    <definedName name="oknCsHdrCustomerID">'Customer Statement'!$C$10</definedName>
    <definedName name="oknCsHdrCustomerName">'Customer Statement'!$C$11</definedName>
    <definedName name="oknCsHdrInvoiceTotal">'Customer Statement'!$H$14</definedName>
    <definedName name="oknCsHdrPaymentTotal">'Customer Statement'!$H$15</definedName>
    <definedName name="oknCsHdrPhone">'Customer Statement'!$C$15</definedName>
    <definedName name="oknCsStatementAmount">'Customer Statement'!$G$21</definedName>
    <definedName name="oknCsStatementBalance">'Customer Statement'!$H$21</definedName>
    <definedName name="oknCsStatementDate">'Customer Statement'!$B$21</definedName>
    <definedName name="oknCsStatementDesc">'Customer Statement'!$C$21</definedName>
    <definedName name="oknCsStatementDocID">'Customer Statement'!$D$21</definedName>
    <definedName name="oknCsStatementDueDate">'Customer Statement'!$E$21</definedName>
    <definedName name="oknCsStatementStatus">'Customer Statement'!$F$21</definedName>
    <definedName name="oknDatabaseName">Invoice!$A$4</definedName>
    <definedName name="oknDiscount">Invoice!$N$31</definedName>
    <definedName name="oknExtractingEmailInvoice" hidden="1">'Office-Kit.com.System'!$B$14</definedName>
    <definedName name="oknExtractingInvoiceCopyPageSetup" hidden="1">'Office-Kit.com.System'!$B$17</definedName>
    <definedName name="oknExtractingInvoiceRemoveRowCol" hidden="1">'Office-Kit.com.System'!$B$11</definedName>
    <definedName name="oknExtractingProtectPwd" hidden="1">'Office-Kit.com.System'!$B$13</definedName>
    <definedName name="oknExtractingProtectWorksheet" hidden="1">'Office-Kit.com.System'!$B$12</definedName>
    <definedName name="oknExtractingReportRemoveRowCol" hidden="1">'Office-Kit.com.System'!$B$10</definedName>
    <definedName name="oknExtractingRowsToRemoveOnReportWorksheet" hidden="1">'Office-Kit.com.System'!$B$16</definedName>
    <definedName name="oknExtractingWhereToPlaceNewInvoice" hidden="1">'Office-Kit.com.System'!$B$15</definedName>
    <definedName name="oknInvoiceBodyMaxNumber" hidden="1">'Office-Kit.com.System'!$B$19</definedName>
    <definedName name="oknInvoiceBodyMinNumber" hidden="1">'Office-Kit.com.System'!$B$18</definedName>
    <definedName name="oknInvoiceDate">Invoice!$N$8</definedName>
    <definedName name="oknInvoiceID">Invoice!$N$9</definedName>
    <definedName name="oknLineTotal_1">Invoice!$N$13</definedName>
    <definedName name="oknLineTotal_10">Invoice!$N$22</definedName>
    <definedName name="oknLineTotal_11">Invoice!$N$23</definedName>
    <definedName name="oknLineTotal_12">Invoice!$N$24</definedName>
    <definedName name="oknLineTotal_13">Invoice!$N$25</definedName>
    <definedName name="oknLineTotal_14">Invoice!$N$26</definedName>
    <definedName name="oknLineTotal_15">Invoice!$N$27</definedName>
    <definedName name="oknLineTotal_16">Invoice!$N$28</definedName>
    <definedName name="oknLineTotal_17">Invoice!$N$29</definedName>
    <definedName name="oknLineTotal_18">Invoice!$N$30</definedName>
    <definedName name="oknLineTotal_2">Invoice!$N$14</definedName>
    <definedName name="oknLineTotal_3">Invoice!$N$15</definedName>
    <definedName name="oknLineTotal_4">Invoice!$N$16</definedName>
    <definedName name="oknLineTotal_5">Invoice!$N$17</definedName>
    <definedName name="oknLineTotal_6">Invoice!$N$18</definedName>
    <definedName name="oknLineTotal_7">Invoice!$N$19</definedName>
    <definedName name="oknLineTotal_8">Invoice!$N$20</definedName>
    <definedName name="oknLineTotal_9">Invoice!$N$21</definedName>
    <definedName name="oknNotes">Invoice!$E$35</definedName>
    <definedName name="oknPaymentPaymentTerm">Invoice!$H$35</definedName>
    <definedName name="oknPayments">Invoice!$S$33</definedName>
    <definedName name="oknPrAmount">'Payment Report'!$G$14</definedName>
    <definedName name="oknPrCheckNumber">'Payment Report'!$E$14</definedName>
    <definedName name="oknPrCreatedDate">'Payment Report'!$C$14</definedName>
    <definedName name="oknPrDateFrom">'Payment Report'!$C$10</definedName>
    <definedName name="oknPrDateTo">'Payment Report'!$C$11</definedName>
    <definedName name="oknPrice_1">Invoice!$M$13</definedName>
    <definedName name="oknPrice_10">Invoice!$M$22</definedName>
    <definedName name="oknPrice_11">Invoice!$M$23</definedName>
    <definedName name="oknPrice_12">Invoice!$M$24</definedName>
    <definedName name="oknPrice_13">Invoice!$M$25</definedName>
    <definedName name="oknPrice_14">Invoice!$M$26</definedName>
    <definedName name="oknPrice_15">Invoice!$M$27</definedName>
    <definedName name="oknPrice_16">Invoice!$M$28</definedName>
    <definedName name="oknPrice_17">Invoice!$M$29</definedName>
    <definedName name="oknPrice_18">Invoice!$M$30</definedName>
    <definedName name="oknPrice_2">Invoice!$M$14</definedName>
    <definedName name="oknPrice_3">Invoice!$M$15</definedName>
    <definedName name="oknPrice_4">Invoice!$M$16</definedName>
    <definedName name="oknPrice_5">Invoice!$M$17</definedName>
    <definedName name="oknPrice_6">Invoice!$M$18</definedName>
    <definedName name="oknPrice_7">Invoice!$M$19</definedName>
    <definedName name="oknPrice_8">Invoice!$M$20</definedName>
    <definedName name="oknPrice_9">Invoice!$M$21</definedName>
    <definedName name="oknPrInvoiceID">'Payment Report'!$D$14</definedName>
    <definedName name="oknPrNotes">'Payment Report'!$F$14</definedName>
    <definedName name="oknProductID_1">Invoice!$E$13</definedName>
    <definedName name="oknProductID_10">Invoice!$E$22</definedName>
    <definedName name="oknProductID_11">Invoice!$E$23</definedName>
    <definedName name="oknProductID_12">Invoice!$E$24</definedName>
    <definedName name="oknProductID_13">Invoice!$E$25</definedName>
    <definedName name="oknProductID_14">Invoice!$E$26</definedName>
    <definedName name="oknProductID_15">Invoice!$E$27</definedName>
    <definedName name="oknProductID_16">Invoice!$E$28</definedName>
    <definedName name="oknProductID_17">Invoice!$E$29</definedName>
    <definedName name="oknProductID_18">Invoice!$E$30</definedName>
    <definedName name="oknProductID_2">Invoice!$E$14</definedName>
    <definedName name="oknProductID_3">Invoice!$E$15</definedName>
    <definedName name="oknProductID_4">Invoice!$E$16</definedName>
    <definedName name="oknProductID_5">Invoice!$E$17</definedName>
    <definedName name="oknProductID_6">Invoice!$E$18</definedName>
    <definedName name="oknProductID_7">Invoice!$E$19</definedName>
    <definedName name="oknProductID_8">Invoice!$E$20</definedName>
    <definedName name="oknProductID_9">Invoice!$E$21</definedName>
    <definedName name="oknProductName_1">Invoice!$G$13</definedName>
    <definedName name="oknProductName_10">Invoice!$G$22</definedName>
    <definedName name="oknProductName_11">Invoice!$G$23</definedName>
    <definedName name="oknProductName_12">Invoice!$G$24</definedName>
    <definedName name="oknProductName_13">Invoice!$G$25</definedName>
    <definedName name="oknProductName_14">Invoice!$G$26</definedName>
    <definedName name="oknProductName_15">Invoice!$G$27</definedName>
    <definedName name="oknProductName_16">Invoice!$G$28</definedName>
    <definedName name="oknProductName_17">Invoice!$G$29</definedName>
    <definedName name="oknProductName_18">Invoice!$G$30</definedName>
    <definedName name="oknProductName_2">Invoice!$G$14</definedName>
    <definedName name="oknProductName_3">Invoice!$G$15</definedName>
    <definedName name="oknProductName_4">Invoice!$G$16</definedName>
    <definedName name="oknProductName_5">Invoice!$G$17</definedName>
    <definedName name="oknProductName_6">Invoice!$G$18</definedName>
    <definedName name="oknProductName_7">Invoice!$G$19</definedName>
    <definedName name="oknProductName_8">Invoice!$G$20</definedName>
    <definedName name="oknProductName_9">Invoice!$G$21</definedName>
    <definedName name="oknPrPaymentTerm">'Payment Report'!$B$14</definedName>
    <definedName name="oknPrTotalApplied">'Payment Report'!$H$14</definedName>
    <definedName name="oknPrWhoID">'Payment Report'!$I$14</definedName>
    <definedName name="oknPrWhoName">'Payment Report'!$J$14</definedName>
    <definedName name="oknQuantity_1">Invoice!$J$13</definedName>
    <definedName name="oknQuantity_10">Invoice!$J$22</definedName>
    <definedName name="oknQuantity_11">Invoice!$J$23</definedName>
    <definedName name="oknQuantity_12">Invoice!$J$24</definedName>
    <definedName name="oknQuantity_13">Invoice!$J$25</definedName>
    <definedName name="oknQuantity_14">Invoice!$J$26</definedName>
    <definedName name="oknQuantity_15">Invoice!$J$27</definedName>
    <definedName name="oknQuantity_16">Invoice!$J$28</definedName>
    <definedName name="oknQuantity_17">Invoice!$J$29</definedName>
    <definedName name="oknQuantity_18">Invoice!$J$30</definedName>
    <definedName name="oknQuantity_2">Invoice!$J$14</definedName>
    <definedName name="oknQuantity_3">Invoice!$J$15</definedName>
    <definedName name="oknQuantity_4">Invoice!$J$16</definedName>
    <definedName name="oknQuantity_5">Invoice!$J$17</definedName>
    <definedName name="oknQuantity_6">Invoice!$J$18</definedName>
    <definedName name="oknQuantity_7">Invoice!$J$19</definedName>
    <definedName name="oknQuantity_8">Invoice!$J$20</definedName>
    <definedName name="oknQuantity_9">Invoice!$J$21</definedName>
    <definedName name="oknRcBalanceDue">'Customer Report'!$K$12</definedName>
    <definedName name="oknRcDateFrom">'Customer Report'!$C$9</definedName>
    <definedName name="oknRcDateTo">'Customer Report'!$C$10</definedName>
    <definedName name="oknRcDueDate">'Customer Report'!$N$12</definedName>
    <definedName name="oknRcInvoiceCost">'Customer Report'!$F$12</definedName>
    <definedName name="oknRcInvoiceDate">'Customer Report'!$C$12</definedName>
    <definedName name="oknRcInvoiceID">'Customer Report'!$E$12</definedName>
    <definedName name="oknRcOrderID">'Customer Report'!$O$12</definedName>
    <definedName name="oknRcPayments">'Customer Report'!$J$12</definedName>
    <definedName name="oknRcPaymentTerm">'Customer Report'!$Q$12</definedName>
    <definedName name="oknRcSalesRepName">'Customer Report'!$P$12</definedName>
    <definedName name="oknRcShippingCost">'Customer Report'!$I$12</definedName>
    <definedName name="oknRcSubtotal">'Customer Report'!$L$12</definedName>
    <definedName name="oknRcTax1">'Customer Report'!$G$12</definedName>
    <definedName name="oknRcTax2">'Customer Report'!$H$12</definedName>
    <definedName name="oknRcTotal">'Customer Report'!$M$12</definedName>
    <definedName name="oknRcWhoID">'Customer Report'!$B$12</definedName>
    <definedName name="oknRcWhoName">'Customer Report'!$D$12</definedName>
    <definedName name="oknRpCost">'Product Report'!$I$12</definedName>
    <definedName name="oknRpDateFrom">'Product Report'!$C$9</definedName>
    <definedName name="oknRpDateTo">'Product Report'!$C$10</definedName>
    <definedName name="oknRpInvoiceDate">'Product Report'!$C$12</definedName>
    <definedName name="oknRpInvoiceID">'Product Report'!$D$12</definedName>
    <definedName name="oknRpLineTotal">'Product Report'!$H$12</definedName>
    <definedName name="oknRpPrice">'Product Report'!$G$12</definedName>
    <definedName name="oknRpProductID">'Product Report'!$B$12</definedName>
    <definedName name="oknRpProductName">'Product Report'!$E$12</definedName>
    <definedName name="oknRpQuantity">'Product Report'!$F$12</definedName>
    <definedName name="oknRrBalanceDue">'Sales Rep. Report'!$M$14</definedName>
    <definedName name="oknRrDateFrom">'Sales Rep. Report'!$C$10</definedName>
    <definedName name="oknRrDateTo">'Sales Rep. Report'!$C$11</definedName>
    <definedName name="oknRrDueDate">'Sales Rep. Report'!$N$14</definedName>
    <definedName name="oknRrInvoiceCost">'Sales Rep. Report'!$F$14</definedName>
    <definedName name="oknRrInvoiceDate">'Sales Rep. Report'!$C$14</definedName>
    <definedName name="oknRrInvoiceID">'Sales Rep. Report'!$E$14</definedName>
    <definedName name="oknRrOrderID">'Sales Rep. Report'!$D$14</definedName>
    <definedName name="oknRrPayments">'Sales Rep. Report'!$K$14</definedName>
    <definedName name="oknRrSalesRepName">'Sales Rep. Report'!$B$14</definedName>
    <definedName name="oknRrShippingCost">'Sales Rep. Report'!$I$14</definedName>
    <definedName name="oknRrSubtotal">'Sales Rep. Report'!$L$14</definedName>
    <definedName name="oknRrTax1">'Sales Rep. Report'!$G$14</definedName>
    <definedName name="oknRrTax2">'Sales Rep. Report'!$H$14</definedName>
    <definedName name="oknRrTotal">'Sales Rep. Report'!$J$14</definedName>
    <definedName name="oknRsBalanceDue">'Sales Report'!$N$13</definedName>
    <definedName name="oknRsDateFrom">'Sales Report'!$C$10</definedName>
    <definedName name="oknRsDateTo">'Sales Report'!$C$11</definedName>
    <definedName name="oknRsDueDate">'Sales Report'!$O$13</definedName>
    <definedName name="oknRsInvoiceCost">'Sales Report'!$D$13</definedName>
    <definedName name="oknRsInvoiceDate">'Sales Report'!$C$13</definedName>
    <definedName name="oknRsInvoiceID">'Sales Report'!$E$13</definedName>
    <definedName name="oknRsOrderID">'Sales Report'!$F$13</definedName>
    <definedName name="oknRsPayments">'Sales Report'!$M$13</definedName>
    <definedName name="oknRsPaymentTerm">'Sales Report'!$P$13</definedName>
    <definedName name="oknRsSalesRepName">'Sales Report'!$G$13</definedName>
    <definedName name="oknRsShippingCost">'Sales Report'!$I$13</definedName>
    <definedName name="oknRsSubTotal">'Sales Report'!$H$13</definedName>
    <definedName name="oknRsTax1">'Sales Report'!$J$13</definedName>
    <definedName name="oknRsTax2">'Sales Report'!$K$13</definedName>
    <definedName name="oknRsTotal">'Sales Report'!$L$13</definedName>
    <definedName name="oknRsWhoName">'Sales Report'!$Q$13</definedName>
    <definedName name="oknRsYearMonth">'Sales Report'!$B$13</definedName>
    <definedName name="oknSavingInvoiceClearWorksheet" hidden="1">'Office-Kit.com.System'!$B$9</definedName>
    <definedName name="oknSavingInvoicePromptForPayment" hidden="1">'Office-Kit.com.System'!$B$8</definedName>
    <definedName name="oknStatus">Invoice!$A$6</definedName>
    <definedName name="oknSubtotal">Invoice!$N$32</definedName>
    <definedName name="oknTax1Name">Invoice!$V$32</definedName>
    <definedName name="oknTax2Name">Invoice!$V$33</definedName>
    <definedName name="oknTotal">Invoice!$S$32</definedName>
    <definedName name="oknUnit_1">Invoice!$S$13</definedName>
    <definedName name="oknUnit_10">Invoice!$S$22</definedName>
    <definedName name="oknUnit_12">Invoice!$S$24</definedName>
    <definedName name="oknUnit_13">Invoice!$S$23</definedName>
    <definedName name="oknUnit_14">Invoice!$S$26</definedName>
    <definedName name="oknUnit_15">Invoice!$S$27</definedName>
    <definedName name="oknUnit_16">Invoice!$S$28</definedName>
    <definedName name="oknUnit_17">Invoice!$S$29</definedName>
    <definedName name="oknUnit_18">Invoice!$S$30</definedName>
    <definedName name="oknUnit_2">Invoice!$S$14</definedName>
    <definedName name="oknUnit_3">Invoice!$S$15</definedName>
    <definedName name="oknUnit_4">Invoice!$S$16</definedName>
    <definedName name="oknUnit_5">Invoice!$S$17</definedName>
    <definedName name="oknUnit_6">Invoice!$S$18</definedName>
    <definedName name="oknUnit_7">Invoice!$S$19</definedName>
    <definedName name="oknUnit_8">Invoice!$S$20</definedName>
    <definedName name="oknUnit_9">Invoice!$S$21</definedName>
    <definedName name="oknWeight_1">Invoice!$L$13</definedName>
    <definedName name="oknWeight_10">Invoice!$L$22</definedName>
    <definedName name="oknWeight_11">Invoice!$L$23</definedName>
    <definedName name="oknWeight_12">Invoice!$L$24</definedName>
    <definedName name="oknWeight_13">Invoice!$L$25</definedName>
    <definedName name="oknWeight_14">Invoice!$L$26</definedName>
    <definedName name="oknWeight_15">Invoice!$L$27</definedName>
    <definedName name="oknWeight_16">Invoice!$L$28</definedName>
    <definedName name="oknWeight_17">Invoice!$L$29</definedName>
    <definedName name="oknWeight_18">Invoice!$L$30</definedName>
    <definedName name="oknWeight_2">Invoice!$L$14</definedName>
    <definedName name="oknWeight_3">Invoice!$L$15</definedName>
    <definedName name="oknWeight_4">Invoice!$L$16</definedName>
    <definedName name="oknWeight_5">Invoice!$L$17</definedName>
    <definedName name="oknWeight_6">Invoice!$L$18</definedName>
    <definedName name="oknWeight_7">Invoice!$L$19</definedName>
    <definedName name="oknWeight_8">Invoice!$L$20</definedName>
    <definedName name="oknWeight_9">Invoice!$L$21</definedName>
    <definedName name="oknWhoAddress">Invoice!$G$10</definedName>
    <definedName name="oknWhoID">Invoice!$S$8</definedName>
    <definedName name="oknWhoName">Invoice!$G$9</definedName>
    <definedName name="oknZ2DONTREMOVESoftwareID" hidden="1">'Office-Kit.com.System'!$B$5</definedName>
    <definedName name="oknZZDONTREMOVEAllowIncompleteLine" localSheetId="8" hidden="1">'Office-Kit.com.System'!$B$20</definedName>
    <definedName name="oknZZDONTREMOVEAllowZeroLineTotal" localSheetId="8" hidden="1">'Office-Kit.com.System'!$B$22</definedName>
    <definedName name="oknZZDONTREMOVEDatabasePath" hidden="1">'Office-Kit.com.System'!$B$6</definedName>
    <definedName name="oknZZDONTREMOVEHowToCloseWorkbook" hidden="1">'Office-Kit.com.System'!$B$7</definedName>
    <definedName name="_xlnm.Print_Area" localSheetId="3">'Customer Report'!$B$13:$Q$15</definedName>
    <definedName name="_xlnm.Print_Area" localSheetId="5">'Customer Statement'!$B$22:$H$436</definedName>
    <definedName name="_xlnm.Print_Area" localSheetId="0">Invoice!$E$3:$N$41</definedName>
    <definedName name="_xlnm.Print_Area" localSheetId="7">'Payment Report'!$B$15:$J$18</definedName>
    <definedName name="_xlnm.Print_Area" localSheetId="4">'Product Report'!$B$13:$I$17</definedName>
    <definedName name="_xlnm.Print_Area" localSheetId="6">'Sales Rep. Report'!$B$15:$N$18</definedName>
    <definedName name="_xlnm.Print_Area" localSheetId="2">'Sales Report'!$B$14:$Q$16</definedName>
    <definedName name="_xlnm.Print_Titles" localSheetId="3">'Customer Report'!$3:$12</definedName>
    <definedName name="_xlnm.Print_Titles" localSheetId="5">'Customer Statement'!$3:$21</definedName>
    <definedName name="_xlnm.Print_Titles" localSheetId="0">Invoice!$3:$12</definedName>
    <definedName name="_xlnm.Print_Titles" localSheetId="7">'Payment Report'!$3:$14</definedName>
    <definedName name="_xlnm.Print_Titles" localSheetId="4">'Product Report'!$4:$12</definedName>
    <definedName name="_xlnm.Print_Titles" localSheetId="6">'Sales Rep. Report'!$3:$14</definedName>
    <definedName name="_xlnm.Print_Titles" localSheetId="2">'Sales Report'!$4:$13</definedName>
    <definedName name="valuevx">42.314159</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65" l="1"/>
  <c r="B6" i="65"/>
  <c r="B5" i="65"/>
  <c r="B4" i="65"/>
  <c r="H14" i="64"/>
  <c r="G14" i="64"/>
  <c r="B7" i="64"/>
  <c r="B6" i="64"/>
  <c r="B5" i="64"/>
  <c r="B4" i="64"/>
  <c r="B7" i="63"/>
  <c r="B6" i="63"/>
  <c r="B5" i="63"/>
  <c r="B4" i="63"/>
  <c r="B7" i="62"/>
  <c r="B6" i="62"/>
  <c r="B5" i="62"/>
  <c r="B4" i="62"/>
  <c r="H12" i="61"/>
  <c r="G12" i="61"/>
  <c r="B7" i="61"/>
  <c r="B6" i="61"/>
  <c r="B5" i="61"/>
  <c r="B4" i="61"/>
  <c r="K13" i="60"/>
  <c r="J13" i="60"/>
  <c r="B7" i="60"/>
  <c r="B6" i="60"/>
  <c r="B5" i="60"/>
  <c r="B4" i="60"/>
  <c r="N13" i="1" l="1"/>
  <c r="S8" i="1"/>
  <c r="N30" i="1"/>
  <c r="N29" i="1"/>
  <c r="N28" i="1"/>
  <c r="N27" i="1"/>
  <c r="N26" i="1"/>
  <c r="N25" i="1"/>
  <c r="N24" i="1"/>
  <c r="N23" i="1"/>
  <c r="N22" i="1"/>
  <c r="N21" i="1"/>
  <c r="N20" i="1"/>
  <c r="N19" i="1"/>
  <c r="N18" i="1"/>
  <c r="N17" i="1"/>
  <c r="N16" i="1"/>
  <c r="N15" i="1"/>
  <c r="N14" i="1"/>
  <c r="N34" i="1"/>
  <c r="N32" i="1" l="1"/>
  <c r="S32" i="1" s="1"/>
  <c r="S34" i="1" s="1"/>
</calcChain>
</file>

<file path=xl/sharedStrings.xml><?xml version="1.0" encoding="utf-8"?>
<sst xmlns="http://schemas.openxmlformats.org/spreadsheetml/2006/main" count="195" uniqueCount="129">
  <si>
    <t>SoftID</t>
    <phoneticPr fontId="8" type="noConversion"/>
  </si>
  <si>
    <t>DbPath</t>
    <phoneticPr fontId="8" type="noConversion"/>
  </si>
  <si>
    <t>Quantity</t>
  </si>
  <si>
    <t>HowToCloseBook</t>
    <phoneticPr fontId="8" type="noConversion"/>
  </si>
  <si>
    <t>Valid Value:</t>
    <phoneticPr fontId="8" type="noConversion"/>
  </si>
  <si>
    <t xml:space="preserve">0=Auto discard changes,  1=AutoSave,   2=DefaultOperation,prompt </t>
    <phoneticPr fontId="8" type="noConversion"/>
  </si>
  <si>
    <t>SavingInvoicePromptForPayment</t>
    <phoneticPr fontId="8" type="noConversion"/>
  </si>
  <si>
    <t>SavingInvoiceClearWorksheet</t>
  </si>
  <si>
    <t>ExtractingReportRemoveRowCol</t>
  </si>
  <si>
    <t>ExtractingInvoiceRemoveRowCol</t>
  </si>
  <si>
    <t>ExtractingProtectWorksheet</t>
  </si>
  <si>
    <t>ExtractingProtectPwd</t>
  </si>
  <si>
    <t>ExtractingEmailInvoice</t>
  </si>
  <si>
    <t>ExtractingWhereToPlaceNewInvoice</t>
  </si>
  <si>
    <t>ExtractingRowsToRemoveOnReportWorksheet</t>
  </si>
  <si>
    <t>InvoiceBodyMinNumber</t>
  </si>
  <si>
    <t>InvoiceBodyMaxNumber</t>
    <phoneticPr fontId="8" type="noConversion"/>
  </si>
  <si>
    <t>ExtractingInvoiceCopyPageSetup</t>
    <phoneticPr fontId="8" type="noConversion"/>
  </si>
  <si>
    <t>Current Database</t>
  </si>
  <si>
    <t>Invoice Status</t>
  </si>
  <si>
    <t>Date</t>
  </si>
  <si>
    <t>Date:</t>
  </si>
  <si>
    <t>Invoice #</t>
  </si>
  <si>
    <t>Customer ID</t>
  </si>
  <si>
    <t>Product ID</t>
  </si>
  <si>
    <t>Description</t>
  </si>
  <si>
    <t>OkInv 1.0</t>
  </si>
  <si>
    <t>Allow incomplete line</t>
  </si>
  <si>
    <t>Allow zero line total</t>
  </si>
  <si>
    <t/>
  </si>
  <si>
    <t>Type</t>
  </si>
  <si>
    <t>Notes</t>
  </si>
  <si>
    <t>Amount</t>
  </si>
  <si>
    <t>Customer Name</t>
  </si>
  <si>
    <t>Check / Money Order #</t>
  </si>
  <si>
    <t>Unit Price</t>
  </si>
  <si>
    <t>cost</t>
  </si>
  <si>
    <t>NOTES:</t>
  </si>
  <si>
    <t>Name :</t>
  </si>
  <si>
    <t>Address :</t>
  </si>
  <si>
    <t>Voucher No :</t>
  </si>
  <si>
    <t xml:space="preserve">TOTAL  </t>
  </si>
  <si>
    <t xml:space="preserve">ADVANCE  </t>
  </si>
  <si>
    <t xml:space="preserve">BALANCE  </t>
  </si>
  <si>
    <t>Weight</t>
    <phoneticPr fontId="5" type="noConversion"/>
  </si>
  <si>
    <t xml:space="preserve">DISCOUNT  </t>
    <phoneticPr fontId="5" type="noConversion"/>
  </si>
  <si>
    <t>$C$3</t>
    <phoneticPr fontId="8" type="noConversion"/>
  </si>
  <si>
    <t>Pending</t>
    <phoneticPr fontId="5" type="noConversion"/>
  </si>
  <si>
    <r>
      <t>C</t>
    </r>
    <r>
      <rPr>
        <sz val="10"/>
        <rFont val="Arial"/>
        <family val="2"/>
      </rPr>
      <t>ustomer#</t>
    </r>
    <phoneticPr fontId="5" type="noConversion"/>
  </si>
  <si>
    <r>
      <t>P</t>
    </r>
    <r>
      <rPr>
        <sz val="10"/>
        <rFont val="Arial"/>
        <family val="2"/>
      </rPr>
      <t>lease don't delete the following</t>
    </r>
    <phoneticPr fontId="5" type="noConversion"/>
  </si>
  <si>
    <r>
      <t>T</t>
    </r>
    <r>
      <rPr>
        <sz val="10"/>
        <rFont val="Arial"/>
        <family val="2"/>
      </rPr>
      <t>OTAL</t>
    </r>
    <phoneticPr fontId="5" type="noConversion"/>
  </si>
  <si>
    <r>
      <t>P</t>
    </r>
    <r>
      <rPr>
        <sz val="10"/>
        <rFont val="Arial"/>
        <family val="2"/>
      </rPr>
      <t>AID</t>
    </r>
    <phoneticPr fontId="5" type="noConversion"/>
  </si>
  <si>
    <r>
      <t>B</t>
    </r>
    <r>
      <rPr>
        <sz val="10"/>
        <rFont val="Arial"/>
        <family val="2"/>
      </rPr>
      <t>ALANCE DUE</t>
    </r>
    <phoneticPr fontId="5" type="noConversion"/>
  </si>
  <si>
    <t>Total Applied</t>
  </si>
  <si>
    <t>Cashier</t>
    <phoneticPr fontId="5" type="noConversion"/>
  </si>
  <si>
    <t xml:space="preserve">THANK YOU FOR YOUR BUSINESS! </t>
    <phoneticPr fontId="5" type="noConversion"/>
  </si>
  <si>
    <t>GOLDEN PEARL JEWELLERY SHOP</t>
    <phoneticPr fontId="5" type="noConversion"/>
  </si>
  <si>
    <t>Contact, telephone, fax</t>
    <phoneticPr fontId="5" type="noConversion"/>
  </si>
  <si>
    <t>Slogan, Web site, email</t>
    <phoneticPr fontId="5" type="noConversion"/>
  </si>
  <si>
    <t>Company address, city, state ZIP</t>
    <phoneticPr fontId="5" type="noConversion"/>
  </si>
  <si>
    <t>Month</t>
  </si>
  <si>
    <t>Cost</t>
  </si>
  <si>
    <t>P.O. #</t>
  </si>
  <si>
    <t>Sales Rep.</t>
  </si>
  <si>
    <t>Subtotal</t>
  </si>
  <si>
    <t>Shipping</t>
  </si>
  <si>
    <t>Total</t>
  </si>
  <si>
    <t>Paid</t>
  </si>
  <si>
    <t>Balance Due</t>
  </si>
  <si>
    <t>Due Date</t>
  </si>
  <si>
    <t>Payment Term</t>
  </si>
  <si>
    <t>Name</t>
  </si>
  <si>
    <t>Shipping Cost</t>
  </si>
  <si>
    <t>Price</t>
  </si>
  <si>
    <t>Line Total</t>
  </si>
  <si>
    <t>Unit Cost</t>
  </si>
  <si>
    <t>Bill To:</t>
  </si>
  <si>
    <t>ID:</t>
  </si>
  <si>
    <t>Name:</t>
  </si>
  <si>
    <t>Address:</t>
  </si>
  <si>
    <t>City,ST ZIP:</t>
  </si>
  <si>
    <t>Country:</t>
  </si>
  <si>
    <t>Phone:</t>
  </si>
  <si>
    <t>Statement Period:</t>
  </si>
  <si>
    <t>From:</t>
  </si>
  <si>
    <t>To:</t>
  </si>
  <si>
    <r>
      <t>T</t>
    </r>
    <r>
      <rPr>
        <sz val="10"/>
        <rFont val="Arial"/>
        <family val="2"/>
      </rPr>
      <t>ax1Name</t>
    </r>
    <phoneticPr fontId="5" type="noConversion"/>
  </si>
  <si>
    <r>
      <t>T</t>
    </r>
    <r>
      <rPr>
        <sz val="10"/>
        <rFont val="Arial"/>
        <family val="2"/>
      </rPr>
      <t>ax2Name</t>
    </r>
    <phoneticPr fontId="5" type="noConversion"/>
  </si>
  <si>
    <r>
      <t>T</t>
    </r>
    <r>
      <rPr>
        <sz val="10"/>
        <rFont val="Arial"/>
        <family val="2"/>
      </rPr>
      <t>emplate#</t>
    </r>
    <phoneticPr fontId="5" type="noConversion"/>
  </si>
  <si>
    <t>c6004</t>
  </si>
  <si>
    <t>c6004.mdb</t>
  </si>
  <si>
    <t>Item #</t>
  </si>
  <si>
    <t>Need a different invoice layout? Visit our invoice template collection.</t>
  </si>
  <si>
    <t>InvoicingTemplates.com</t>
  </si>
  <si>
    <t>VOUCHER</t>
  </si>
  <si>
    <t>Payment Voucher Template (Golden Shop)</t>
  </si>
  <si>
    <r>
      <t>C</t>
    </r>
    <r>
      <rPr>
        <sz val="10"/>
        <rFont val="Arial"/>
        <family val="2"/>
      </rPr>
      <t>6004</t>
    </r>
  </si>
  <si>
    <t>By InvoicingTemplate.com</t>
  </si>
  <si>
    <t>Template URL</t>
  </si>
  <si>
    <t>© 2017 InvoicingTemplate.com / Uniform Software LTD</t>
  </si>
  <si>
    <t>This spreadsheet, including all worksheets and associated content is considered a copyrighted work under the United States and other copyright laws.</t>
  </si>
  <si>
    <t>Do not submit copies or modifications of this template to any website or online template gallery.</t>
  </si>
  <si>
    <t>Please review the following Terms of Use to learn how you may or may not use this template. Thank you.</t>
  </si>
  <si>
    <t>See our Terms of Use / Copyright Notic</t>
  </si>
  <si>
    <t>http://www.invoicingtemplate.com/about.html</t>
  </si>
  <si>
    <r>
      <rPr>
        <b/>
        <sz val="12"/>
        <color indexed="8"/>
        <rFont val="Arial"/>
        <family val="2"/>
      </rPr>
      <t>Do not delete this worksheet.</t>
    </r>
    <r>
      <rPr>
        <sz val="12"/>
        <rFont val="Arial"/>
        <family val="2"/>
      </rPr>
      <t xml:space="preserve"> If necessary, you may hide it by right-clicking on the tab and selecting Hide.</t>
    </r>
  </si>
  <si>
    <t>Payment Voucher Template (Golden Shop) - c6004</t>
  </si>
  <si>
    <t>Voucher Template (Golden Shop) - 296, Davenport, Iowa, 102612, 99685, 7000293624918493250?+2.94%, 62.9 sq mi, 162.9 km2, 1,631/sq mi, 630/km2, 41°33′15″N 90°36′14″W? / ?41.5541°N 90.6040°W? / 41.5541; -90.6040? (Davenport)</t>
  </si>
  <si>
    <t>Payment Voucher Template (Golden Shop)c6004 - 296, Davenport, Iowa, 102612, 99685, 7000293624918493250?+2.94%, 62.9 sq mi, 162.9 km2, 1,631/sq mi, 630/km2, 41°33′15″N 90°36′14″W? / ?41.5541°N 90.6040°W? / 41.5541; -90.6040? (Davenport)</t>
  </si>
  <si>
    <t>3FI6I6I5DI1D</t>
  </si>
  <si>
    <t>Sales Report</t>
  </si>
  <si>
    <t>Customer</t>
  </si>
  <si>
    <t xml:space="preserve">Customer Report
</t>
  </si>
  <si>
    <t>Product Report</t>
  </si>
  <si>
    <t>Customer Statement</t>
  </si>
  <si>
    <t>Balance forward</t>
    <phoneticPr fontId="3" type="noConversion"/>
  </si>
  <si>
    <t>Current balance</t>
    <phoneticPr fontId="3" type="noConversion"/>
  </si>
  <si>
    <t>Account Credit</t>
  </si>
  <si>
    <t>Invoice total</t>
    <phoneticPr fontId="3" type="noConversion"/>
  </si>
  <si>
    <t>Payment total</t>
    <phoneticPr fontId="3" type="noConversion"/>
  </si>
  <si>
    <t>Date</t>
    <phoneticPr fontId="3" type="noConversion"/>
  </si>
  <si>
    <t>Description</t>
    <phoneticPr fontId="3" type="noConversion"/>
  </si>
  <si>
    <t>Document#</t>
    <phoneticPr fontId="3" type="noConversion"/>
  </si>
  <si>
    <t>Due Date</t>
    <phoneticPr fontId="3" type="noConversion"/>
  </si>
  <si>
    <t>Status</t>
    <phoneticPr fontId="3" type="noConversion"/>
  </si>
  <si>
    <t>Amount</t>
    <phoneticPr fontId="3" type="noConversion"/>
  </si>
  <si>
    <t>Balance</t>
    <phoneticPr fontId="3" type="noConversion"/>
  </si>
  <si>
    <t>Sales Rep. Report</t>
  </si>
  <si>
    <t>Payment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</si>
</sst>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 * #,##0.00_ ;_ * \-#,##0.00_ ;_ * &quot;-&quot;??_ ;_ @_ "/>
    <numFmt numFmtId="165" formatCode="@\ \ "/>
    <numFmt numFmtId="166" formatCode="_(* #,##0.00_);_(* \(#,##0.00\);;_(@_)"/>
    <numFmt numFmtId="167" formatCode="General_)"/>
    <numFmt numFmtId="168" formatCode="[$-409]mmmm\ d\,\ yyyy;@"/>
    <numFmt numFmtId="169" formatCode="[$-409]d\-mmm\-yy;@"/>
    <numFmt numFmtId="170" formatCode="General\ &quot;g&quot;"/>
  </numFmts>
  <fonts count="37">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9"/>
      <name val="Arial"/>
      <family val="2"/>
    </font>
    <font>
      <sz val="9"/>
      <name val="宋体"/>
      <charset val="134"/>
    </font>
    <font>
      <i/>
      <sz val="10"/>
      <name val="Arial"/>
      <family val="2"/>
    </font>
    <font>
      <sz val="10"/>
      <name val="Arial"/>
      <family val="2"/>
    </font>
    <font>
      <b/>
      <sz val="9"/>
      <name val="Arial"/>
      <family val="2"/>
    </font>
    <font>
      <i/>
      <sz val="9"/>
      <name val="Arial"/>
      <family val="2"/>
    </font>
    <font>
      <b/>
      <sz val="14"/>
      <name val="Arial Black"/>
      <family val="2"/>
    </font>
    <font>
      <sz val="10"/>
      <name val="Arial"/>
      <family val="2"/>
    </font>
    <font>
      <sz val="12"/>
      <name val="Arial"/>
      <family val="2"/>
    </font>
    <font>
      <sz val="9"/>
      <name val="Zawgyi-One"/>
      <family val="2"/>
    </font>
    <font>
      <sz val="8"/>
      <name val="Arial"/>
      <family val="2"/>
    </font>
    <font>
      <u/>
      <sz val="10"/>
      <color indexed="12"/>
      <name val="Arial"/>
      <family val="2"/>
    </font>
    <font>
      <sz val="8"/>
      <color theme="0"/>
      <name val="Arial"/>
      <family val="2"/>
    </font>
    <font>
      <u/>
      <sz val="8"/>
      <color indexed="12"/>
      <name val="Arial"/>
      <family val="2"/>
    </font>
    <font>
      <b/>
      <sz val="10"/>
      <color theme="0"/>
      <name val="Arial"/>
      <family val="2"/>
    </font>
    <font>
      <sz val="10"/>
      <name val="Trebuchet MS"/>
      <family val="2"/>
    </font>
    <font>
      <sz val="18"/>
      <color theme="4"/>
      <name val="Arial"/>
      <family val="2"/>
    </font>
    <font>
      <b/>
      <sz val="12"/>
      <name val="Arial"/>
      <family val="2"/>
    </font>
    <font>
      <u/>
      <sz val="10"/>
      <color indexed="12"/>
      <name val="Verdana"/>
      <family val="2"/>
    </font>
    <font>
      <b/>
      <sz val="12"/>
      <color indexed="8"/>
      <name val="Arial"/>
      <family val="2"/>
    </font>
    <font>
      <u/>
      <sz val="10"/>
      <color theme="1" tint="4.9989318521683403E-2"/>
      <name val="Arial"/>
      <family val="2"/>
    </font>
    <font>
      <sz val="18"/>
      <color theme="6" tint="-0.499984740745262"/>
      <name val="Arial Black"/>
      <family val="2"/>
    </font>
    <font>
      <sz val="14"/>
      <name val="Arial"/>
      <family val="2"/>
    </font>
    <font>
      <b/>
      <sz val="14"/>
      <name val="Bodoni MT Black"/>
      <family val="1"/>
    </font>
    <font>
      <b/>
      <sz val="14"/>
      <name val="Arial"/>
      <family val="2"/>
    </font>
    <font>
      <sz val="14"/>
      <color indexed="42"/>
      <name val="Arial Black"/>
      <family val="2"/>
    </font>
    <font>
      <b/>
      <sz val="14"/>
      <color theme="4"/>
      <name val="Bodoni MT Black"/>
      <family val="1"/>
    </font>
    <font>
      <sz val="14"/>
      <name val="Bodoni MT Black"/>
      <family val="1"/>
    </font>
    <font>
      <sz val="14"/>
      <color theme="4"/>
      <name val="Bodoni MT Black"/>
      <family val="1"/>
    </font>
    <font>
      <sz val="14"/>
      <color indexed="42"/>
      <name val="Bodoni MT Black"/>
      <family val="1"/>
    </font>
  </fonts>
  <fills count="13">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4" tint="-0.249977111117893"/>
        <bgColor indexed="64"/>
      </patternFill>
    </fill>
    <fill>
      <gradientFill type="path">
        <stop position="0">
          <color theme="4" tint="0.80001220740379042"/>
        </stop>
        <stop position="1">
          <color theme="4"/>
        </stop>
      </gradientFill>
    </fill>
    <fill>
      <patternFill patternType="solid">
        <fgColor theme="4"/>
        <bgColor indexed="64"/>
      </patternFill>
    </fill>
    <fill>
      <patternFill patternType="solid">
        <fgColor theme="4" tint="0.59999389629810485"/>
        <bgColor indexed="64"/>
      </patternFill>
    </fill>
    <fill>
      <patternFill patternType="solid">
        <fgColor theme="4" tint="0.39997558519241921"/>
        <bgColor indexed="64"/>
      </patternFill>
    </fill>
  </fills>
  <borders count="3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theme="4"/>
      </bottom>
      <diagonal/>
    </border>
    <border>
      <left style="thin">
        <color theme="0"/>
      </left>
      <right style="thin">
        <color theme="0"/>
      </right>
      <top/>
      <bottom style="thin">
        <color theme="0"/>
      </bottom>
      <diagonal/>
    </border>
  </borders>
  <cellStyleXfs count="7">
    <xf numFmtId="0" fontId="0" fillId="0" borderId="0"/>
    <xf numFmtId="0" fontId="18" fillId="0" borderId="0" applyNumberFormat="0" applyFill="0" applyBorder="0" applyAlignment="0" applyProtection="0">
      <alignment vertical="top"/>
      <protection locked="0"/>
    </xf>
    <xf numFmtId="0" fontId="22" fillId="0" borderId="0"/>
    <xf numFmtId="0" fontId="3" fillId="0" borderId="0"/>
    <xf numFmtId="0" fontId="25" fillId="0" borderId="0" applyNumberFormat="0" applyFill="0" applyBorder="0" applyAlignment="0" applyProtection="0">
      <alignment vertical="top"/>
      <protection locked="0"/>
    </xf>
    <xf numFmtId="0" fontId="2" fillId="0" borderId="0"/>
    <xf numFmtId="0" fontId="1" fillId="0" borderId="0"/>
  </cellStyleXfs>
  <cellXfs count="240">
    <xf numFmtId="0" fontId="0" fillId="0" borderId="0" xfId="0"/>
    <xf numFmtId="0" fontId="0" fillId="0" borderId="0" xfId="0" applyAlignment="1"/>
    <xf numFmtId="0" fontId="0" fillId="0" borderId="0" xfId="0" applyFill="1"/>
    <xf numFmtId="0" fontId="5" fillId="0" borderId="0" xfId="0" applyFont="1" applyFill="1" applyBorder="1" applyAlignment="1">
      <alignment horizontal="center" vertical="center"/>
    </xf>
    <xf numFmtId="0" fontId="0" fillId="0" borderId="0" xfId="0" applyFill="1" applyAlignment="1"/>
    <xf numFmtId="0" fontId="7" fillId="0" borderId="0" xfId="0" applyFont="1"/>
    <xf numFmtId="0" fontId="0" fillId="0" borderId="0" xfId="0" applyFill="1" applyProtection="1">
      <protection locked="0" hidden="1"/>
    </xf>
    <xf numFmtId="0" fontId="0" fillId="0" borderId="0" xfId="0" applyProtection="1">
      <protection locked="0" hidden="1"/>
    </xf>
    <xf numFmtId="0" fontId="0" fillId="0" borderId="0" xfId="0" applyAlignment="1" applyProtection="1">
      <protection locked="0" hidden="1"/>
    </xf>
    <xf numFmtId="0" fontId="0" fillId="0" borderId="0" xfId="0" applyNumberFormat="1"/>
    <xf numFmtId="0" fontId="7" fillId="0" borderId="0" xfId="0" applyNumberFormat="1" applyFont="1" applyAlignment="1">
      <alignment horizontal="right"/>
    </xf>
    <xf numFmtId="0" fontId="7" fillId="0" borderId="0" xfId="0" applyNumberFormat="1" applyFont="1"/>
    <xf numFmtId="0" fontId="7" fillId="0" borderId="0" xfId="0" applyFont="1" applyAlignment="1">
      <alignment horizontal="center"/>
    </xf>
    <xf numFmtId="0" fontId="0" fillId="0" borderId="0" xfId="0" applyAlignment="1" applyProtection="1"/>
    <xf numFmtId="0" fontId="0" fillId="0" borderId="0" xfId="0" applyFill="1" applyProtection="1"/>
    <xf numFmtId="0" fontId="0" fillId="0" borderId="0" xfId="0" applyProtection="1"/>
    <xf numFmtId="14" fontId="12" fillId="0" borderId="0" xfId="0" applyNumberFormat="1" applyFont="1" applyAlignment="1">
      <alignment horizontal="left" indent="1"/>
    </xf>
    <xf numFmtId="0" fontId="5" fillId="0" borderId="0" xfId="0" applyFont="1" applyAlignment="1">
      <alignment horizontal="right" vertical="center"/>
    </xf>
    <xf numFmtId="0" fontId="10" fillId="0" borderId="0" xfId="0" applyFont="1" applyProtection="1">
      <protection locked="0" hidden="1"/>
    </xf>
    <xf numFmtId="0" fontId="10" fillId="0" borderId="0" xfId="0" applyFont="1" applyProtection="1"/>
    <xf numFmtId="0" fontId="10" fillId="0" borderId="0" xfId="0" applyFont="1"/>
    <xf numFmtId="0" fontId="10" fillId="0" borderId="0" xfId="0" applyFont="1" applyAlignment="1" applyProtection="1">
      <alignment horizontal="right"/>
      <protection locked="0" hidden="1"/>
    </xf>
    <xf numFmtId="0" fontId="6" fillId="0" borderId="0" xfId="0" applyFont="1"/>
    <xf numFmtId="0" fontId="6" fillId="0" borderId="0" xfId="0" applyFont="1" applyFill="1"/>
    <xf numFmtId="0" fontId="10" fillId="0" borderId="0" xfId="0" applyFont="1" applyAlignment="1" applyProtection="1">
      <alignment vertical="center"/>
      <protection locked="0" hidden="1"/>
    </xf>
    <xf numFmtId="0" fontId="10" fillId="0" borderId="0" xfId="0" applyFont="1" applyAlignment="1" applyProtection="1">
      <alignment vertical="center"/>
    </xf>
    <xf numFmtId="0" fontId="6" fillId="0" borderId="0" xfId="0" applyFont="1" applyAlignment="1">
      <alignment vertical="center"/>
    </xf>
    <xf numFmtId="0" fontId="6" fillId="0" borderId="0" xfId="0" applyFont="1" applyAlignment="1" applyProtection="1">
      <alignment vertical="center"/>
      <protection locked="0" hidden="1"/>
    </xf>
    <xf numFmtId="0" fontId="6" fillId="0" borderId="0" xfId="0" applyFont="1" applyAlignment="1" applyProtection="1">
      <alignment vertical="center"/>
    </xf>
    <xf numFmtId="0" fontId="6" fillId="0" borderId="0" xfId="0" applyFont="1" applyProtection="1">
      <protection locked="0" hidden="1"/>
    </xf>
    <xf numFmtId="0" fontId="6" fillId="0" borderId="0" xfId="0" applyFont="1" applyProtection="1"/>
    <xf numFmtId="0" fontId="6" fillId="0" borderId="0" xfId="0" applyFont="1" applyAlignment="1" applyProtection="1">
      <alignment vertical="center"/>
      <protection locked="0"/>
    </xf>
    <xf numFmtId="44" fontId="6" fillId="0" borderId="0" xfId="0" applyNumberFormat="1" applyFont="1" applyFill="1" applyBorder="1" applyAlignment="1">
      <alignment horizontal="left" vertical="center"/>
    </xf>
    <xf numFmtId="166" fontId="6" fillId="0" borderId="0" xfId="0" applyNumberFormat="1" applyFont="1" applyFill="1" applyBorder="1" applyAlignment="1">
      <alignment horizontal="left" vertical="center"/>
    </xf>
    <xf numFmtId="0" fontId="5" fillId="0" borderId="0" xfId="0" applyFont="1" applyBorder="1" applyAlignment="1" applyProtection="1">
      <alignment horizontal="left" vertical="center"/>
    </xf>
    <xf numFmtId="43" fontId="6" fillId="0" borderId="0" xfId="0" applyNumberFormat="1" applyFont="1" applyFill="1" applyBorder="1" applyAlignment="1">
      <alignment horizontal="left" vertical="center"/>
    </xf>
    <xf numFmtId="0" fontId="14" fillId="0" borderId="0" xfId="0" applyFont="1"/>
    <xf numFmtId="0" fontId="7" fillId="0" borderId="0" xfId="0" applyFont="1" applyFill="1" applyAlignment="1" applyProtection="1">
      <alignment vertical="center"/>
      <protection locked="0"/>
    </xf>
    <xf numFmtId="0" fontId="10" fillId="0" borderId="0" xfId="0" applyFont="1" applyAlignment="1" applyProtection="1">
      <alignment horizontal="left" vertical="center"/>
      <protection locked="0"/>
    </xf>
    <xf numFmtId="168" fontId="6" fillId="0" borderId="0" xfId="0" applyNumberFormat="1" applyFont="1" applyAlignment="1" applyProtection="1">
      <alignment horizontal="center" vertical="center" shrinkToFit="1"/>
      <protection locked="0"/>
    </xf>
    <xf numFmtId="0" fontId="6" fillId="0" borderId="0" xfId="0" applyFont="1" applyBorder="1"/>
    <xf numFmtId="0" fontId="7" fillId="0" borderId="0" xfId="0" applyFont="1" applyFill="1" applyBorder="1" applyAlignment="1" applyProtection="1">
      <alignment vertical="center"/>
      <protection locked="0"/>
    </xf>
    <xf numFmtId="0" fontId="5" fillId="0" borderId="0" xfId="0" applyFont="1" applyFill="1" applyBorder="1" applyAlignment="1">
      <alignment horizontal="right" vertical="center"/>
    </xf>
    <xf numFmtId="0" fontId="15" fillId="0" borderId="0" xfId="0" applyFont="1"/>
    <xf numFmtId="0" fontId="0" fillId="0" borderId="0" xfId="0" applyBorder="1"/>
    <xf numFmtId="38" fontId="6" fillId="0" borderId="2" xfId="0" applyNumberFormat="1" applyFont="1" applyBorder="1" applyAlignment="1">
      <alignment horizontal="right" vertical="center"/>
    </xf>
    <xf numFmtId="38" fontId="6" fillId="0" borderId="2" xfId="0" applyNumberFormat="1" applyFont="1" applyBorder="1" applyAlignment="1" applyProtection="1">
      <alignment horizontal="right" vertical="center"/>
      <protection locked="0"/>
    </xf>
    <xf numFmtId="49" fontId="7" fillId="3" borderId="3" xfId="0" applyNumberFormat="1" applyFont="1" applyFill="1" applyBorder="1" applyAlignment="1" applyProtection="1">
      <alignment horizontal="left" vertical="center"/>
      <protection locked="0"/>
    </xf>
    <xf numFmtId="1" fontId="7" fillId="3" borderId="0" xfId="0" applyNumberFormat="1" applyFont="1" applyFill="1" applyBorder="1" applyAlignment="1" applyProtection="1">
      <alignment horizontal="center" vertical="center"/>
    </xf>
    <xf numFmtId="170" fontId="7" fillId="0" borderId="4" xfId="0" applyNumberFormat="1" applyFont="1" applyBorder="1" applyAlignment="1" applyProtection="1">
      <alignment horizontal="right" vertical="center" indent="1"/>
      <protection locked="0"/>
    </xf>
    <xf numFmtId="3" fontId="7" fillId="0" borderId="5" xfId="0" applyNumberFormat="1" applyFont="1" applyBorder="1" applyAlignment="1" applyProtection="1">
      <alignment horizontal="right" vertical="center" indent="1"/>
      <protection locked="0"/>
    </xf>
    <xf numFmtId="38" fontId="7" fillId="0" borderId="5" xfId="0" applyNumberFormat="1" applyFont="1" applyFill="1" applyBorder="1" applyAlignment="1" applyProtection="1">
      <alignment horizontal="right" vertical="center"/>
      <protection hidden="1"/>
    </xf>
    <xf numFmtId="49" fontId="7" fillId="4" borderId="3" xfId="0" applyNumberFormat="1" applyFont="1" applyFill="1" applyBorder="1" applyAlignment="1" applyProtection="1">
      <alignment horizontal="left" vertical="center"/>
      <protection locked="0"/>
    </xf>
    <xf numFmtId="1" fontId="7" fillId="4" borderId="0" xfId="0" applyNumberFormat="1" applyFont="1" applyFill="1" applyBorder="1" applyAlignment="1" applyProtection="1">
      <alignment vertical="center"/>
    </xf>
    <xf numFmtId="170" fontId="7" fillId="4" borderId="6" xfId="0" applyNumberFormat="1" applyFont="1" applyFill="1" applyBorder="1" applyAlignment="1" applyProtection="1">
      <alignment horizontal="right" vertical="center" indent="1"/>
      <protection locked="0"/>
    </xf>
    <xf numFmtId="3" fontId="7" fillId="4" borderId="7" xfId="0" applyNumberFormat="1" applyFont="1" applyFill="1" applyBorder="1" applyAlignment="1" applyProtection="1">
      <alignment horizontal="right" vertical="center" indent="1"/>
      <protection locked="0"/>
    </xf>
    <xf numFmtId="38" fontId="7" fillId="4" borderId="7" xfId="0" applyNumberFormat="1" applyFont="1" applyFill="1" applyBorder="1" applyAlignment="1" applyProtection="1">
      <alignment horizontal="right" vertical="center"/>
      <protection hidden="1"/>
    </xf>
    <xf numFmtId="170" fontId="7" fillId="0" borderId="6" xfId="0" applyNumberFormat="1" applyFont="1" applyBorder="1" applyAlignment="1" applyProtection="1">
      <alignment horizontal="right" vertical="center" indent="1"/>
      <protection locked="0"/>
    </xf>
    <xf numFmtId="3" fontId="7" fillId="0" borderId="7" xfId="0" applyNumberFormat="1" applyFont="1" applyBorder="1" applyAlignment="1" applyProtection="1">
      <alignment horizontal="right" vertical="center" indent="1"/>
      <protection locked="0"/>
    </xf>
    <xf numFmtId="38" fontId="7" fillId="0" borderId="7" xfId="0" applyNumberFormat="1" applyFont="1" applyFill="1" applyBorder="1" applyAlignment="1" applyProtection="1">
      <alignment horizontal="right" vertical="center"/>
      <protection hidden="1"/>
    </xf>
    <xf numFmtId="1" fontId="7" fillId="4" borderId="0" xfId="0" applyNumberFormat="1" applyFont="1" applyFill="1" applyBorder="1" applyAlignment="1" applyProtection="1">
      <alignment horizontal="center" vertical="center"/>
    </xf>
    <xf numFmtId="3" fontId="7" fillId="3" borderId="7" xfId="0" applyNumberFormat="1" applyFont="1" applyFill="1" applyBorder="1" applyAlignment="1" applyProtection="1">
      <alignment horizontal="right" vertical="center" indent="1"/>
      <protection locked="0"/>
    </xf>
    <xf numFmtId="38" fontId="7" fillId="3" borderId="7" xfId="0" applyNumberFormat="1" applyFont="1" applyFill="1" applyBorder="1" applyAlignment="1" applyProtection="1">
      <alignment horizontal="right" vertical="center"/>
      <protection hidden="1"/>
    </xf>
    <xf numFmtId="170" fontId="7" fillId="3" borderId="6" xfId="0" applyNumberFormat="1" applyFont="1" applyFill="1" applyBorder="1" applyAlignment="1" applyProtection="1">
      <alignment horizontal="right" vertical="center" indent="1"/>
      <protection locked="0"/>
    </xf>
    <xf numFmtId="49" fontId="7" fillId="4" borderId="8" xfId="0" applyNumberFormat="1" applyFont="1" applyFill="1" applyBorder="1" applyAlignment="1" applyProtection="1">
      <alignment horizontal="left" vertical="center"/>
      <protection locked="0"/>
    </xf>
    <xf numFmtId="1" fontId="7" fillId="4" borderId="9" xfId="0" applyNumberFormat="1" applyFont="1" applyFill="1" applyBorder="1" applyAlignment="1" applyProtection="1">
      <alignment horizontal="center" vertical="center"/>
    </xf>
    <xf numFmtId="170" fontId="7" fillId="4" borderId="10" xfId="0" applyNumberFormat="1" applyFont="1" applyFill="1" applyBorder="1" applyAlignment="1" applyProtection="1">
      <alignment horizontal="right" vertical="center" indent="1"/>
      <protection locked="0"/>
    </xf>
    <xf numFmtId="3" fontId="7" fillId="4" borderId="11" xfId="0" applyNumberFormat="1" applyFont="1" applyFill="1" applyBorder="1" applyAlignment="1" applyProtection="1">
      <alignment horizontal="right" vertical="center" indent="1"/>
      <protection locked="0"/>
    </xf>
    <xf numFmtId="38" fontId="7" fillId="4" borderId="11" xfId="0" applyNumberFormat="1" applyFont="1" applyFill="1" applyBorder="1" applyAlignment="1" applyProtection="1">
      <alignment horizontal="right" vertical="center"/>
      <protection hidden="1"/>
    </xf>
    <xf numFmtId="0" fontId="10" fillId="0" borderId="0" xfId="0" applyFont="1" applyAlignment="1">
      <alignment vertical="center"/>
    </xf>
    <xf numFmtId="0" fontId="0" fillId="0" borderId="0" xfId="0" applyAlignment="1">
      <alignment horizontal="left" vertical="center"/>
    </xf>
    <xf numFmtId="0" fontId="10" fillId="0" borderId="0" xfId="0" applyFont="1" applyAlignment="1">
      <alignment horizontal="center" vertical="center"/>
    </xf>
    <xf numFmtId="0" fontId="0" fillId="0" borderId="0" xfId="0" applyAlignment="1">
      <alignment vertical="center"/>
    </xf>
    <xf numFmtId="168" fontId="6" fillId="0" borderId="0" xfId="0" applyNumberFormat="1" applyFont="1" applyFill="1" applyAlignment="1">
      <alignment horizontal="center" vertical="center" shrinkToFit="1"/>
    </xf>
    <xf numFmtId="0" fontId="6" fillId="0" borderId="0" xfId="0" applyFont="1" applyFill="1" applyAlignment="1">
      <alignment horizontal="left" vertical="center"/>
    </xf>
    <xf numFmtId="0" fontId="5" fillId="0" borderId="0" xfId="0" applyFont="1" applyAlignment="1">
      <alignment vertical="center"/>
    </xf>
    <xf numFmtId="0" fontId="10" fillId="0" borderId="0" xfId="0" applyFont="1" applyFill="1" applyAlignment="1">
      <alignment vertical="center"/>
    </xf>
    <xf numFmtId="38" fontId="6" fillId="0" borderId="2" xfId="0" applyNumberFormat="1" applyFont="1" applyBorder="1" applyAlignment="1" applyProtection="1">
      <alignment horizontal="right" vertical="center"/>
      <protection hidden="1"/>
    </xf>
    <xf numFmtId="4" fontId="11" fillId="2" borderId="2" xfId="0" applyNumberFormat="1" applyFont="1" applyFill="1" applyBorder="1" applyAlignment="1">
      <alignment horizontal="center"/>
    </xf>
    <xf numFmtId="0" fontId="11" fillId="2" borderId="2" xfId="0" applyFont="1" applyFill="1" applyBorder="1" applyAlignment="1">
      <alignment horizontal="center"/>
    </xf>
    <xf numFmtId="0" fontId="7" fillId="0" borderId="0" xfId="0" applyFont="1" applyAlignment="1">
      <alignment horizontal="left" indent="1"/>
    </xf>
    <xf numFmtId="164" fontId="7" fillId="0" borderId="0" xfId="0" applyNumberFormat="1" applyFont="1"/>
    <xf numFmtId="0" fontId="11" fillId="0" borderId="0" xfId="0" applyFont="1" applyAlignment="1">
      <alignment horizontal="left"/>
    </xf>
    <xf numFmtId="0" fontId="7" fillId="0" borderId="0" xfId="0" applyFont="1" applyAlignment="1">
      <alignment horizontal="left"/>
    </xf>
    <xf numFmtId="40" fontId="7" fillId="0" borderId="0" xfId="0" applyNumberFormat="1" applyFont="1"/>
    <xf numFmtId="4" fontId="7" fillId="0" borderId="0" xfId="0" applyNumberFormat="1" applyFont="1" applyAlignment="1">
      <alignment horizontal="left"/>
    </xf>
    <xf numFmtId="4" fontId="7" fillId="0" borderId="0" xfId="0" applyNumberFormat="1" applyFont="1"/>
    <xf numFmtId="14" fontId="7" fillId="0" borderId="0" xfId="0" applyNumberFormat="1" applyFont="1" applyAlignment="1">
      <alignment horizontal="right"/>
    </xf>
    <xf numFmtId="14" fontId="11" fillId="0" borderId="0" xfId="0" applyNumberFormat="1" applyFont="1" applyAlignment="1">
      <alignment horizontal="right"/>
    </xf>
    <xf numFmtId="0" fontId="7" fillId="0" borderId="0" xfId="0" applyFont="1" applyAlignment="1">
      <alignment horizontal="right"/>
    </xf>
    <xf numFmtId="164" fontId="7" fillId="0" borderId="4" xfId="0" applyNumberFormat="1" applyFont="1" applyBorder="1" applyProtection="1">
      <protection locked="0"/>
    </xf>
    <xf numFmtId="164" fontId="7" fillId="0" borderId="10" xfId="0" applyNumberFormat="1" applyFont="1" applyBorder="1" applyProtection="1">
      <protection locked="0"/>
    </xf>
    <xf numFmtId="14" fontId="11" fillId="0" borderId="0" xfId="0" applyNumberFormat="1" applyFont="1" applyAlignment="1">
      <alignment horizontal="left"/>
    </xf>
    <xf numFmtId="14" fontId="7" fillId="0" borderId="0" xfId="0" applyNumberFormat="1" applyFont="1" applyAlignment="1">
      <alignment horizontal="left"/>
    </xf>
    <xf numFmtId="0" fontId="4" fillId="0" borderId="27" xfId="2" applyFont="1" applyBorder="1"/>
    <xf numFmtId="0" fontId="23" fillId="0" borderId="28" xfId="2" applyFont="1" applyFill="1" applyBorder="1" applyAlignment="1">
      <alignment horizontal="left" vertical="center"/>
    </xf>
    <xf numFmtId="0" fontId="22" fillId="0" borderId="27" xfId="2" applyBorder="1"/>
    <xf numFmtId="0" fontId="22" fillId="0" borderId="0" xfId="2"/>
    <xf numFmtId="0" fontId="15" fillId="0" borderId="29" xfId="2" applyFont="1" applyBorder="1" applyAlignment="1">
      <alignment horizontal="left" wrapText="1" indent="1"/>
    </xf>
    <xf numFmtId="0" fontId="15" fillId="0" borderId="27" xfId="2" applyFont="1" applyBorder="1"/>
    <xf numFmtId="0" fontId="15" fillId="0" borderId="27" xfId="2" applyFont="1" applyBorder="1" applyAlignment="1">
      <alignment horizontal="left" wrapText="1"/>
    </xf>
    <xf numFmtId="0" fontId="24" fillId="0" borderId="27" xfId="2" applyFont="1" applyBorder="1" applyAlignment="1">
      <alignment horizontal="left" wrapText="1"/>
    </xf>
    <xf numFmtId="0" fontId="25" fillId="0" borderId="27" xfId="4" applyBorder="1" applyAlignment="1" applyProtection="1">
      <alignment horizontal="left" wrapText="1"/>
    </xf>
    <xf numFmtId="0" fontId="15" fillId="0" borderId="27" xfId="2" applyFont="1" applyBorder="1" applyAlignment="1">
      <alignment horizontal="left"/>
    </xf>
    <xf numFmtId="0" fontId="4" fillId="0" borderId="0" xfId="2" applyFont="1"/>
    <xf numFmtId="0" fontId="18" fillId="0" borderId="0" xfId="1" applyAlignment="1" applyProtection="1"/>
    <xf numFmtId="0" fontId="1" fillId="0" borderId="0" xfId="6"/>
    <xf numFmtId="0" fontId="10" fillId="0" borderId="0" xfId="0" applyFont="1" applyFill="1"/>
    <xf numFmtId="0" fontId="14" fillId="0" borderId="0" xfId="0" applyFont="1" applyFill="1"/>
    <xf numFmtId="0" fontId="6" fillId="0" borderId="0" xfId="0" applyFont="1" applyFill="1" applyAlignment="1">
      <alignment vertical="center"/>
    </xf>
    <xf numFmtId="0" fontId="14" fillId="0" borderId="0" xfId="0" applyFont="1" applyFill="1" applyAlignment="1">
      <alignment vertical="center"/>
    </xf>
    <xf numFmtId="0" fontId="14" fillId="0" borderId="0" xfId="0" applyFont="1" applyFill="1" applyAlignment="1" applyProtection="1">
      <alignment vertical="center"/>
      <protection locked="0"/>
    </xf>
    <xf numFmtId="0" fontId="14" fillId="0" borderId="0" xfId="0" applyFont="1" applyFill="1" applyAlignment="1">
      <alignment horizontal="right"/>
    </xf>
    <xf numFmtId="38" fontId="14" fillId="0" borderId="2" xfId="0" applyNumberFormat="1" applyFont="1" applyFill="1" applyBorder="1" applyAlignment="1">
      <alignment horizontal="right" vertical="center"/>
    </xf>
    <xf numFmtId="38" fontId="14" fillId="0" borderId="2" xfId="0" applyNumberFormat="1" applyFont="1" applyFill="1" applyBorder="1" applyAlignment="1" applyProtection="1">
      <alignment horizontal="right" vertical="center"/>
      <protection locked="0"/>
    </xf>
    <xf numFmtId="0" fontId="14" fillId="0" borderId="0" xfId="0" applyFont="1" applyFill="1" applyAlignment="1"/>
    <xf numFmtId="0" fontId="4" fillId="6" borderId="0" xfId="0" applyFont="1" applyFill="1" applyAlignment="1" applyProtection="1">
      <alignment vertical="center"/>
    </xf>
    <xf numFmtId="0" fontId="18" fillId="6" borderId="0" xfId="1" applyFill="1" applyAlignment="1" applyProtection="1">
      <alignment vertical="center"/>
      <protection locked="0"/>
    </xf>
    <xf numFmtId="0" fontId="6" fillId="6" borderId="0" xfId="0" applyFont="1" applyFill="1" applyAlignment="1" applyProtection="1">
      <alignment vertical="center"/>
    </xf>
    <xf numFmtId="0" fontId="6" fillId="6" borderId="0" xfId="0" applyFont="1" applyFill="1" applyAlignment="1" applyProtection="1">
      <alignment horizontal="center" vertical="center"/>
    </xf>
    <xf numFmtId="0" fontId="0" fillId="6" borderId="0" xfId="0" applyFont="1" applyFill="1" applyAlignment="1" applyProtection="1">
      <alignment vertical="center"/>
    </xf>
    <xf numFmtId="0" fontId="18" fillId="6" borderId="0" xfId="1" applyFill="1" applyAlignment="1" applyProtection="1">
      <alignment vertical="center"/>
    </xf>
    <xf numFmtId="0" fontId="0" fillId="7" borderId="0" xfId="0" applyFill="1" applyProtection="1">
      <protection locked="0" hidden="1"/>
    </xf>
    <xf numFmtId="0" fontId="0" fillId="7" borderId="0" xfId="0" applyFill="1" applyProtection="1"/>
    <xf numFmtId="0" fontId="0" fillId="7" borderId="0" xfId="0" applyFill="1"/>
    <xf numFmtId="0" fontId="18" fillId="7" borderId="0" xfId="1" applyFill="1" applyAlignment="1" applyProtection="1"/>
    <xf numFmtId="0" fontId="28" fillId="0" borderId="0" xfId="0" applyFont="1" applyAlignment="1">
      <alignment horizontal="center" vertical="center"/>
    </xf>
    <xf numFmtId="0" fontId="5" fillId="7" borderId="1" xfId="0" applyFont="1" applyFill="1" applyBorder="1" applyAlignment="1">
      <alignment horizontal="center" vertical="center"/>
    </xf>
    <xf numFmtId="0" fontId="6" fillId="6" borderId="26" xfId="0" applyFont="1" applyFill="1" applyBorder="1" applyAlignment="1" applyProtection="1">
      <alignment vertical="center"/>
    </xf>
    <xf numFmtId="0" fontId="7" fillId="8" borderId="0" xfId="0" applyFont="1" applyFill="1"/>
    <xf numFmtId="14" fontId="7" fillId="8" borderId="0" xfId="0" applyNumberFormat="1" applyFont="1" applyFill="1"/>
    <xf numFmtId="4" fontId="7" fillId="8" borderId="0" xfId="0" applyNumberFormat="1" applyFont="1" applyFill="1"/>
    <xf numFmtId="0" fontId="7" fillId="8" borderId="0" xfId="0" applyFont="1" applyFill="1" applyAlignment="1">
      <alignment horizontal="center"/>
    </xf>
    <xf numFmtId="0" fontId="7" fillId="10" borderId="0" xfId="0" applyFont="1" applyFill="1"/>
    <xf numFmtId="14" fontId="7" fillId="0" borderId="0" xfId="0" applyNumberFormat="1" applyFont="1"/>
    <xf numFmtId="0" fontId="29" fillId="0" borderId="0" xfId="0" applyFont="1"/>
    <xf numFmtId="0" fontId="30" fillId="0" borderId="0" xfId="0" applyFont="1" applyAlignment="1">
      <alignment horizontal="left" vertical="center"/>
    </xf>
    <xf numFmtId="14" fontId="31" fillId="0" borderId="0" xfId="0" applyNumberFormat="1" applyFont="1"/>
    <xf numFmtId="4" fontId="29" fillId="0" borderId="0" xfId="0" applyNumberFormat="1" applyFont="1"/>
    <xf numFmtId="0" fontId="29" fillId="0" borderId="0" xfId="0" applyFont="1" applyAlignment="1">
      <alignment horizontal="center"/>
    </xf>
    <xf numFmtId="4" fontId="32" fillId="0" borderId="0" xfId="0" applyNumberFormat="1" applyFont="1"/>
    <xf numFmtId="0" fontId="33" fillId="0" borderId="0" xfId="0" applyFont="1" applyAlignment="1">
      <alignment horizontal="left" vertical="center"/>
    </xf>
    <xf numFmtId="4" fontId="7" fillId="0" borderId="0" xfId="0" applyNumberFormat="1" applyFont="1" applyAlignment="1">
      <alignment shrinkToFit="1"/>
    </xf>
    <xf numFmtId="4" fontId="11" fillId="0" borderId="0" xfId="0" applyNumberFormat="1" applyFont="1"/>
    <xf numFmtId="0" fontId="11" fillId="0" borderId="0" xfId="0" applyFont="1"/>
    <xf numFmtId="0" fontId="7" fillId="0" borderId="0" xfId="0" applyFont="1" applyAlignment="1">
      <alignment horizontal="right" indent="1"/>
    </xf>
    <xf numFmtId="14" fontId="12" fillId="0" borderId="0" xfId="0" applyNumberFormat="1" applyFont="1"/>
    <xf numFmtId="0" fontId="11" fillId="11" borderId="2" xfId="0" applyFont="1" applyFill="1" applyBorder="1"/>
    <xf numFmtId="14" fontId="11" fillId="11" borderId="2" xfId="0" applyNumberFormat="1" applyFont="1" applyFill="1" applyBorder="1" applyAlignment="1">
      <alignment horizontal="center"/>
    </xf>
    <xf numFmtId="4" fontId="11" fillId="11" borderId="2" xfId="0" applyNumberFormat="1" applyFont="1" applyFill="1" applyBorder="1" applyAlignment="1">
      <alignment horizontal="center"/>
    </xf>
    <xf numFmtId="0" fontId="11" fillId="11" borderId="2" xfId="0" applyFont="1" applyFill="1" applyBorder="1" applyAlignment="1">
      <alignment horizontal="center"/>
    </xf>
    <xf numFmtId="17" fontId="7" fillId="0" borderId="0" xfId="0" applyNumberFormat="1" applyFont="1"/>
    <xf numFmtId="0" fontId="34" fillId="0" borderId="0" xfId="0" applyFont="1" applyAlignment="1">
      <alignment vertical="center"/>
    </xf>
    <xf numFmtId="0" fontId="30" fillId="0" borderId="0" xfId="0" applyFont="1" applyAlignment="1">
      <alignment vertical="center"/>
    </xf>
    <xf numFmtId="14" fontId="30" fillId="0" borderId="0" xfId="0" applyNumberFormat="1" applyFont="1" applyAlignment="1">
      <alignment vertical="center"/>
    </xf>
    <xf numFmtId="0" fontId="34" fillId="0" borderId="0" xfId="0" applyFont="1" applyAlignment="1">
      <alignment horizontal="left" vertical="center"/>
    </xf>
    <xf numFmtId="0" fontId="34" fillId="0" borderId="0" xfId="0" applyFont="1" applyAlignment="1">
      <alignment horizontal="center" vertical="center"/>
    </xf>
    <xf numFmtId="4" fontId="34" fillId="0" borderId="0" xfId="0" applyNumberFormat="1" applyFont="1" applyAlignment="1">
      <alignment vertical="center"/>
    </xf>
    <xf numFmtId="0" fontId="11" fillId="12" borderId="2" xfId="0" applyFont="1" applyFill="1" applyBorder="1" applyAlignment="1">
      <alignment horizontal="center"/>
    </xf>
    <xf numFmtId="14" fontId="11" fillId="12" borderId="2" xfId="0" applyNumberFormat="1" applyFont="1" applyFill="1" applyBorder="1" applyAlignment="1">
      <alignment horizontal="center"/>
    </xf>
    <xf numFmtId="4" fontId="11" fillId="12" borderId="2" xfId="0" applyNumberFormat="1" applyFont="1" applyFill="1" applyBorder="1" applyAlignment="1">
      <alignment horizontal="center"/>
    </xf>
    <xf numFmtId="0" fontId="36" fillId="0" borderId="0" xfId="0" applyFont="1" applyAlignment="1">
      <alignment horizontal="right" vertical="center"/>
    </xf>
    <xf numFmtId="168" fontId="7" fillId="0" borderId="0" xfId="0" applyNumberFormat="1" applyFont="1" applyAlignment="1">
      <alignment horizontal="left" shrinkToFit="1"/>
    </xf>
    <xf numFmtId="164" fontId="11" fillId="11" borderId="2" xfId="0" applyNumberFormat="1" applyFont="1" applyFill="1" applyBorder="1" applyAlignment="1">
      <alignment horizontal="center"/>
    </xf>
    <xf numFmtId="49" fontId="7" fillId="0" borderId="0" xfId="0" applyNumberFormat="1" applyFont="1"/>
    <xf numFmtId="0" fontId="34" fillId="0" borderId="0" xfId="0" applyFont="1"/>
    <xf numFmtId="14" fontId="30" fillId="0" borderId="0" xfId="0" applyNumberFormat="1" applyFont="1"/>
    <xf numFmtId="49" fontId="34" fillId="0" borderId="0" xfId="0" applyNumberFormat="1" applyFont="1" applyAlignment="1">
      <alignment horizontal="left"/>
    </xf>
    <xf numFmtId="4" fontId="34" fillId="0" borderId="0" xfId="0" applyNumberFormat="1" applyFont="1" applyAlignment="1">
      <alignment horizontal="left"/>
    </xf>
    <xf numFmtId="49" fontId="7" fillId="0" borderId="0" xfId="0" applyNumberFormat="1" applyFont="1" applyAlignment="1">
      <alignment horizontal="left"/>
    </xf>
    <xf numFmtId="164" fontId="7" fillId="0" borderId="6" xfId="0" applyNumberFormat="1" applyFont="1" applyBorder="1" applyProtection="1">
      <protection locked="0"/>
    </xf>
    <xf numFmtId="0" fontId="7" fillId="0" borderId="0" xfId="0" applyFont="1" applyAlignment="1">
      <alignment wrapText="1"/>
    </xf>
    <xf numFmtId="14" fontId="11" fillId="11" borderId="8" xfId="0" applyNumberFormat="1" applyFont="1" applyFill="1" applyBorder="1" applyAlignment="1">
      <alignment horizontal="left" indent="1"/>
    </xf>
    <xf numFmtId="164" fontId="11" fillId="11" borderId="11" xfId="0" applyNumberFormat="1" applyFont="1" applyFill="1" applyBorder="1" applyAlignment="1">
      <alignment horizontal="left" indent="1"/>
    </xf>
    <xf numFmtId="49" fontId="11" fillId="11" borderId="2" xfId="0" applyNumberFormat="1" applyFont="1" applyFill="1" applyBorder="1" applyAlignment="1">
      <alignment horizontal="center"/>
    </xf>
    <xf numFmtId="0" fontId="6" fillId="6" borderId="0" xfId="0" applyFont="1" applyFill="1" applyProtection="1">
      <protection locked="0"/>
    </xf>
    <xf numFmtId="0" fontId="5" fillId="7" borderId="20" xfId="0" applyFont="1" applyFill="1" applyBorder="1" applyAlignment="1">
      <alignment horizontal="center" vertical="center"/>
    </xf>
    <xf numFmtId="0" fontId="5" fillId="7" borderId="1" xfId="0" applyFont="1" applyFill="1" applyBorder="1" applyAlignment="1">
      <alignment horizontal="center" vertical="center"/>
    </xf>
    <xf numFmtId="0" fontId="13" fillId="0" borderId="0" xfId="0" applyFont="1" applyAlignment="1">
      <alignment horizontal="center" vertical="center"/>
    </xf>
    <xf numFmtId="0" fontId="0" fillId="0" borderId="0" xfId="0" applyAlignment="1" applyProtection="1">
      <alignment horizontal="left" vertical="center"/>
      <protection locked="0"/>
    </xf>
    <xf numFmtId="0" fontId="5" fillId="6" borderId="0" xfId="0" applyFont="1" applyFill="1" applyAlignment="1" applyProtection="1">
      <alignment horizontal="center" vertical="center"/>
    </xf>
    <xf numFmtId="0" fontId="6" fillId="7" borderId="0" xfId="0" applyFont="1" applyFill="1" applyAlignment="1" applyProtection="1">
      <alignment horizontal="center" vertical="center"/>
      <protection locked="0"/>
    </xf>
    <xf numFmtId="0" fontId="0" fillId="0" borderId="0" xfId="0" applyAlignment="1">
      <alignment horizontal="center" vertical="center"/>
    </xf>
    <xf numFmtId="0" fontId="10" fillId="0" borderId="0" xfId="0" applyFont="1" applyAlignment="1" applyProtection="1">
      <alignment horizontal="left" vertical="center"/>
      <protection locked="0"/>
    </xf>
    <xf numFmtId="0" fontId="5" fillId="7" borderId="22" xfId="0" applyFont="1" applyFill="1" applyBorder="1" applyAlignment="1">
      <alignment horizontal="center" vertical="center"/>
    </xf>
    <xf numFmtId="167" fontId="7" fillId="0" borderId="3" xfId="0" applyNumberFormat="1" applyFont="1" applyBorder="1" applyAlignment="1" applyProtection="1">
      <alignment vertical="center"/>
      <protection locked="0"/>
    </xf>
    <xf numFmtId="167" fontId="7" fillId="0" borderId="7" xfId="0" applyNumberFormat="1" applyFont="1" applyBorder="1" applyAlignment="1" applyProtection="1">
      <alignment vertical="center"/>
      <protection locked="0"/>
    </xf>
    <xf numFmtId="167" fontId="7" fillId="4" borderId="3" xfId="0" applyNumberFormat="1" applyFont="1" applyFill="1" applyBorder="1" applyAlignment="1" applyProtection="1">
      <alignment vertical="center"/>
      <protection locked="0"/>
    </xf>
    <xf numFmtId="167" fontId="7" fillId="4" borderId="7" xfId="0" applyNumberFormat="1" applyFont="1" applyFill="1" applyBorder="1" applyAlignment="1" applyProtection="1">
      <alignment vertical="center"/>
      <protection locked="0"/>
    </xf>
    <xf numFmtId="0" fontId="16" fillId="0" borderId="21" xfId="0" applyFont="1" applyBorder="1" applyAlignment="1" applyProtection="1">
      <alignment horizontal="left" vertical="center"/>
      <protection locked="0"/>
    </xf>
    <xf numFmtId="0" fontId="16" fillId="0" borderId="23" xfId="0" applyFont="1" applyBorder="1" applyAlignment="1" applyProtection="1">
      <alignment horizontal="left" vertical="center"/>
      <protection locked="0"/>
    </xf>
    <xf numFmtId="0" fontId="16" fillId="0" borderId="5" xfId="0" applyFont="1" applyBorder="1" applyAlignment="1" applyProtection="1">
      <alignment horizontal="left" vertical="center"/>
      <protection locked="0"/>
    </xf>
    <xf numFmtId="0" fontId="16" fillId="4" borderId="3" xfId="0" applyFont="1" applyFill="1" applyBorder="1" applyAlignment="1" applyProtection="1">
      <alignment horizontal="left" vertical="center" wrapText="1"/>
      <protection locked="0"/>
    </xf>
    <xf numFmtId="0" fontId="16" fillId="4" borderId="0" xfId="0" applyFont="1" applyFill="1" applyBorder="1" applyAlignment="1" applyProtection="1">
      <alignment horizontal="left" vertical="center"/>
      <protection locked="0"/>
    </xf>
    <xf numFmtId="0" fontId="16" fillId="4" borderId="7" xfId="0" applyFont="1" applyFill="1" applyBorder="1" applyAlignment="1" applyProtection="1">
      <alignment horizontal="left" vertical="center"/>
      <protection locked="0"/>
    </xf>
    <xf numFmtId="0" fontId="16" fillId="0" borderId="3"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16" fillId="0" borderId="7" xfId="0" applyFont="1" applyBorder="1" applyAlignment="1" applyProtection="1">
      <alignment horizontal="left" vertical="center"/>
      <protection locked="0"/>
    </xf>
    <xf numFmtId="0" fontId="16" fillId="4" borderId="3" xfId="0" applyFont="1" applyFill="1" applyBorder="1" applyAlignment="1" applyProtection="1">
      <alignment horizontal="left" vertical="center"/>
      <protection locked="0"/>
    </xf>
    <xf numFmtId="0" fontId="16" fillId="0" borderId="3" xfId="0" applyFont="1" applyBorder="1" applyAlignment="1" applyProtection="1">
      <alignment horizontal="left" vertical="center" wrapText="1"/>
      <protection locked="0"/>
    </xf>
    <xf numFmtId="167" fontId="7" fillId="0" borderId="21" xfId="0" applyNumberFormat="1" applyFont="1" applyBorder="1" applyAlignment="1" applyProtection="1">
      <alignment vertical="center"/>
      <protection locked="0"/>
    </xf>
    <xf numFmtId="167" fontId="7" fillId="0" borderId="5" xfId="0" applyNumberFormat="1" applyFont="1" applyBorder="1" applyAlignment="1" applyProtection="1">
      <alignment vertical="center"/>
      <protection locked="0"/>
    </xf>
    <xf numFmtId="0" fontId="9" fillId="4" borderId="0" xfId="0" applyFont="1" applyFill="1" applyAlignment="1">
      <alignment horizontal="center" vertical="center"/>
    </xf>
    <xf numFmtId="0" fontId="10" fillId="4" borderId="0" xfId="0" applyFont="1" applyFill="1" applyAlignment="1">
      <alignment horizontal="center" vertical="center"/>
    </xf>
    <xf numFmtId="169" fontId="11" fillId="3" borderId="12" xfId="0" applyNumberFormat="1" applyFont="1" applyFill="1" applyBorder="1" applyAlignment="1" applyProtection="1">
      <alignment horizontal="left" vertical="center"/>
      <protection locked="0"/>
    </xf>
    <xf numFmtId="169" fontId="11" fillId="3" borderId="13" xfId="0" applyNumberFormat="1" applyFont="1" applyFill="1" applyBorder="1" applyAlignment="1" applyProtection="1">
      <alignment horizontal="left" vertical="center"/>
      <protection locked="0"/>
    </xf>
    <xf numFmtId="169" fontId="11" fillId="3" borderId="14" xfId="0" applyNumberFormat="1" applyFont="1" applyFill="1" applyBorder="1" applyAlignment="1" applyProtection="1">
      <alignment horizontal="left" vertical="center"/>
      <protection locked="0"/>
    </xf>
    <xf numFmtId="169" fontId="11" fillId="3" borderId="15" xfId="0" applyNumberFormat="1" applyFont="1" applyFill="1" applyBorder="1" applyAlignment="1" applyProtection="1">
      <alignment horizontal="left" vertical="center"/>
      <protection locked="0"/>
    </xf>
    <xf numFmtId="169" fontId="11" fillId="3" borderId="0" xfId="0" applyNumberFormat="1" applyFont="1" applyFill="1" applyBorder="1" applyAlignment="1" applyProtection="1">
      <alignment horizontal="left" vertical="center"/>
      <protection locked="0"/>
    </xf>
    <xf numFmtId="169" fontId="11" fillId="3" borderId="16" xfId="0" applyNumberFormat="1" applyFont="1" applyFill="1" applyBorder="1" applyAlignment="1" applyProtection="1">
      <alignment horizontal="left" vertical="center"/>
      <protection locked="0"/>
    </xf>
    <xf numFmtId="169" fontId="11" fillId="3" borderId="17" xfId="0" applyNumberFormat="1" applyFont="1" applyFill="1" applyBorder="1" applyAlignment="1" applyProtection="1">
      <alignment horizontal="left" vertical="center"/>
      <protection locked="0"/>
    </xf>
    <xf numFmtId="169" fontId="11" fillId="3" borderId="18" xfId="0" applyNumberFormat="1" applyFont="1" applyFill="1" applyBorder="1" applyAlignment="1" applyProtection="1">
      <alignment horizontal="left" vertical="center"/>
      <protection locked="0"/>
    </xf>
    <xf numFmtId="169" fontId="11" fillId="3" borderId="19" xfId="0" applyNumberFormat="1" applyFont="1" applyFill="1" applyBorder="1" applyAlignment="1" applyProtection="1">
      <alignment horizontal="left" vertical="center"/>
      <protection locked="0"/>
    </xf>
    <xf numFmtId="0" fontId="16" fillId="4" borderId="8" xfId="0" applyFont="1" applyFill="1" applyBorder="1" applyAlignment="1" applyProtection="1">
      <alignment horizontal="left" vertical="center"/>
      <protection locked="0"/>
    </xf>
    <xf numFmtId="0" fontId="16" fillId="4" borderId="9" xfId="0" applyFont="1" applyFill="1" applyBorder="1" applyAlignment="1" applyProtection="1">
      <alignment horizontal="left" vertical="center"/>
      <protection locked="0"/>
    </xf>
    <xf numFmtId="0" fontId="16" fillId="4" borderId="11" xfId="0" applyFont="1" applyFill="1" applyBorder="1" applyAlignment="1" applyProtection="1">
      <alignment horizontal="left" vertical="center"/>
      <protection locked="0"/>
    </xf>
    <xf numFmtId="167" fontId="7" fillId="4" borderId="8" xfId="0" applyNumberFormat="1" applyFont="1" applyFill="1" applyBorder="1" applyAlignment="1" applyProtection="1">
      <alignment vertical="center"/>
      <protection locked="0"/>
    </xf>
    <xf numFmtId="167" fontId="7" fillId="4" borderId="11" xfId="0" applyNumberFormat="1" applyFont="1" applyFill="1" applyBorder="1" applyAlignment="1" applyProtection="1">
      <alignment vertical="center"/>
      <protection locked="0"/>
    </xf>
    <xf numFmtId="165" fontId="27" fillId="6" borderId="0" xfId="1" applyNumberFormat="1" applyFont="1" applyFill="1" applyAlignment="1" applyProtection="1">
      <alignment horizontal="center" vertical="center"/>
      <protection locked="0"/>
    </xf>
    <xf numFmtId="0" fontId="21" fillId="5" borderId="0" xfId="0" applyFont="1" applyFill="1" applyAlignment="1" applyProtection="1">
      <alignment horizontal="center" vertical="center" wrapText="1"/>
      <protection locked="0"/>
    </xf>
    <xf numFmtId="0" fontId="0" fillId="7" borderId="0" xfId="0" applyFont="1" applyFill="1" applyAlignment="1" applyProtection="1">
      <alignment horizontal="center" vertical="center" wrapText="1"/>
    </xf>
    <xf numFmtId="0" fontId="0" fillId="6" borderId="0" xfId="0" applyFont="1" applyFill="1" applyAlignment="1" applyProtection="1">
      <alignment horizontal="center" vertical="center" wrapText="1"/>
    </xf>
    <xf numFmtId="165" fontId="18" fillId="6" borderId="0" xfId="1" applyNumberFormat="1" applyFill="1" applyAlignment="1" applyProtection="1">
      <alignment horizontal="left" vertical="center"/>
      <protection locked="0"/>
    </xf>
    <xf numFmtId="165" fontId="19" fillId="6" borderId="0" xfId="0" applyNumberFormat="1" applyFont="1" applyFill="1" applyAlignment="1" applyProtection="1">
      <alignment horizontal="left" vertical="center"/>
      <protection locked="0"/>
    </xf>
    <xf numFmtId="165" fontId="17" fillId="6" borderId="0" xfId="0" applyNumberFormat="1" applyFont="1" applyFill="1" applyAlignment="1" applyProtection="1">
      <alignment horizontal="left" vertical="center"/>
      <protection locked="0"/>
    </xf>
    <xf numFmtId="165" fontId="20" fillId="6" borderId="0" xfId="1" applyNumberFormat="1" applyFont="1" applyFill="1" applyAlignment="1" applyProtection="1">
      <alignment horizontal="left" vertical="center"/>
      <protection locked="0"/>
    </xf>
    <xf numFmtId="0" fontId="6" fillId="7" borderId="24" xfId="0" applyFont="1" applyFill="1" applyBorder="1" applyAlignment="1" applyProtection="1">
      <alignment horizontal="left" vertical="center"/>
    </xf>
    <xf numFmtId="0" fontId="6" fillId="7" borderId="25" xfId="0" applyFont="1" applyFill="1" applyBorder="1" applyAlignment="1" applyProtection="1">
      <alignment horizontal="left" vertical="center"/>
    </xf>
    <xf numFmtId="167" fontId="7" fillId="3" borderId="3" xfId="0" applyNumberFormat="1" applyFont="1" applyFill="1" applyBorder="1" applyAlignment="1" applyProtection="1">
      <alignment vertical="center"/>
      <protection locked="0"/>
    </xf>
    <xf numFmtId="167" fontId="7" fillId="3" borderId="7" xfId="0" applyNumberFormat="1" applyFont="1" applyFill="1" applyBorder="1" applyAlignment="1" applyProtection="1">
      <alignment vertical="center"/>
      <protection locked="0"/>
    </xf>
    <xf numFmtId="0" fontId="7" fillId="9" borderId="0" xfId="0" applyFont="1" applyFill="1" applyAlignment="1">
      <alignment horizontal="center"/>
    </xf>
    <xf numFmtId="0" fontId="33" fillId="0" borderId="0" xfId="0" applyFont="1" applyAlignment="1">
      <alignment horizontal="right" vertical="center"/>
    </xf>
    <xf numFmtId="4" fontId="35" fillId="0" borderId="0" xfId="0" applyNumberFormat="1" applyFont="1" applyAlignment="1">
      <alignment horizontal="right" vertical="center"/>
    </xf>
    <xf numFmtId="164" fontId="35" fillId="0" borderId="0" xfId="0" applyNumberFormat="1" applyFont="1" applyAlignment="1">
      <alignment horizontal="right" vertical="center"/>
    </xf>
    <xf numFmtId="14" fontId="11" fillId="11" borderId="21" xfId="0" applyNumberFormat="1" applyFont="1" applyFill="1" applyBorder="1" applyAlignment="1">
      <alignment horizontal="left" indent="1"/>
    </xf>
    <xf numFmtId="14" fontId="11" fillId="11" borderId="5" xfId="0" applyNumberFormat="1" applyFont="1" applyFill="1" applyBorder="1" applyAlignment="1">
      <alignment horizontal="left" indent="1"/>
    </xf>
    <xf numFmtId="14" fontId="11" fillId="11" borderId="3" xfId="0" applyNumberFormat="1" applyFont="1" applyFill="1" applyBorder="1" applyAlignment="1">
      <alignment horizontal="left" indent="1"/>
    </xf>
    <xf numFmtId="14" fontId="11" fillId="11" borderId="7" xfId="0" applyNumberFormat="1" applyFont="1" applyFill="1" applyBorder="1" applyAlignment="1">
      <alignment horizontal="left" indent="1"/>
    </xf>
    <xf numFmtId="14" fontId="11" fillId="11" borderId="8" xfId="0" applyNumberFormat="1" applyFont="1" applyFill="1" applyBorder="1" applyAlignment="1">
      <alignment horizontal="left" indent="1"/>
    </xf>
    <xf numFmtId="14" fontId="11" fillId="11" borderId="11" xfId="0" applyNumberFormat="1" applyFont="1" applyFill="1" applyBorder="1" applyAlignment="1">
      <alignment horizontal="left" indent="1"/>
    </xf>
  </cellXfs>
  <cellStyles count="7">
    <cellStyle name="Hyperlink" xfId="1" builtinId="8"/>
    <cellStyle name="Hyperlink 2" xfId="4" xr:uid="{00000000-0005-0000-0000-000001000000}"/>
    <cellStyle name="Normal" xfId="0" builtinId="0"/>
    <cellStyle name="Normal 2" xfId="2" xr:uid="{00000000-0005-0000-0000-000003000000}"/>
    <cellStyle name="Normal 3" xfId="3" xr:uid="{00000000-0005-0000-0000-000004000000}"/>
    <cellStyle name="Normal 4" xfId="5" xr:uid="{00000000-0005-0000-0000-000005000000}"/>
    <cellStyle name="Normal 5" xfId="6"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8E4E8"/>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4C599241-6926-101B-9992-00000B65C6F9}" ax:persistence="persistStreamInit" r:id="rId1"/>
</file>

<file path=xl/activeX/activeX2.xml><?xml version="1.0" encoding="utf-8"?>
<ax:ocx xmlns:ax="http://schemas.microsoft.com/office/2006/activeX" xmlns:r="http://schemas.openxmlformats.org/officeDocument/2006/relationships" ax:classid="{4C599241-6926-101B-9992-00000B65C6F9}" ax:persistence="persistStreamInit" r:id="rId1"/>
</file>

<file path=xl/activeX/activeX3.xml><?xml version="1.0" encoding="utf-8"?>
<ax:ocx xmlns:ax="http://schemas.microsoft.com/office/2006/activeX" xmlns:r="http://schemas.openxmlformats.org/officeDocument/2006/relationships" ax:classid="{4C599241-6926-101B-9992-00000B65C6F9}" ax:persistence="persistStreamInit" r:id="rId1"/>
</file>

<file path=xl/drawings/_rels/drawing1.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hyperlink" Target="https://www.invoicingtemplate.com/#create-invoice" TargetMode="External"/><Relationship Id="rId7" Type="http://schemas.openxmlformats.org/officeDocument/2006/relationships/hyperlink" Target="https://www.microsoft.com/store/apps/9P4GC5QMKD6J?cid=BoostExcel.com" TargetMode="External"/><Relationship Id="rId2" Type="http://schemas.openxmlformats.org/officeDocument/2006/relationships/image" Target="../media/image3.png"/><Relationship Id="rId1" Type="http://schemas.openxmlformats.org/officeDocument/2006/relationships/hyperlink" Target="http://www.invoicingtemplate.com/" TargetMode="External"/><Relationship Id="rId6" Type="http://schemas.openxmlformats.org/officeDocument/2006/relationships/image" Target="../media/image5.png"/><Relationship Id="rId5" Type="http://schemas.openxmlformats.org/officeDocument/2006/relationships/hyperlink" Target="https://www.microsoft.com/store/apps/9P28T9B07J17?cid=BoostExcel.com" TargetMode="External"/><Relationship Id="rId10" Type="http://schemas.openxmlformats.org/officeDocument/2006/relationships/image" Target="../media/image7.png"/><Relationship Id="rId4" Type="http://schemas.openxmlformats.org/officeDocument/2006/relationships/image" Target="../media/image4.png"/><Relationship Id="rId9" Type="http://schemas.openxmlformats.org/officeDocument/2006/relationships/hyperlink" Target="https://www.microsoft.com/store/apps/9N1MHP19Z677?cid=BoostExcel.com" TargetMode="External"/></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absolute">
    <xdr:from>
      <xdr:col>3</xdr:col>
      <xdr:colOff>76200</xdr:colOff>
      <xdr:row>6</xdr:row>
      <xdr:rowOff>485775</xdr:rowOff>
    </xdr:from>
    <xdr:to>
      <xdr:col>14</xdr:col>
      <xdr:colOff>9525</xdr:colOff>
      <xdr:row>6</xdr:row>
      <xdr:rowOff>495300</xdr:rowOff>
    </xdr:to>
    <xdr:sp macro="" textlink="">
      <xdr:nvSpPr>
        <xdr:cNvPr id="1180" name="oknWidget_1">
          <a:extLst>
            <a:ext uri="{FF2B5EF4-FFF2-40B4-BE49-F238E27FC236}">
              <a16:creationId xmlns:a16="http://schemas.microsoft.com/office/drawing/2014/main" id="{00000000-0008-0000-0000-00009C040000}"/>
            </a:ext>
          </a:extLst>
        </xdr:cNvPr>
        <xdr:cNvSpPr>
          <a:spLocks noChangeShapeType="1"/>
        </xdr:cNvSpPr>
      </xdr:nvSpPr>
      <xdr:spPr bwMode="auto">
        <a:xfrm>
          <a:off x="1381125" y="2028825"/>
          <a:ext cx="6496050" cy="9525"/>
        </a:xfrm>
        <a:prstGeom prst="line">
          <a:avLst/>
        </a:prstGeom>
        <a:noFill/>
        <a:ln w="76200" cmpd="tri">
          <a:solidFill>
            <a:schemeClr val="accent3">
              <a:lumMod val="20000"/>
              <a:lumOff val="80000"/>
            </a:schemeClr>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5</xdr:col>
          <xdr:colOff>47625</xdr:colOff>
          <xdr:row>23</xdr:row>
          <xdr:rowOff>28575</xdr:rowOff>
        </xdr:from>
        <xdr:to>
          <xdr:col>6</xdr:col>
          <xdr:colOff>19050</xdr:colOff>
          <xdr:row>23</xdr:row>
          <xdr:rowOff>200025</xdr:rowOff>
        </xdr:to>
        <xdr:sp macro="" textlink="">
          <xdr:nvSpPr>
            <xdr:cNvPr id="1142" name="Image1"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28575</xdr:rowOff>
        </xdr:from>
        <xdr:to>
          <xdr:col>5</xdr:col>
          <xdr:colOff>180975</xdr:colOff>
          <xdr:row>27</xdr:row>
          <xdr:rowOff>200025</xdr:rowOff>
        </xdr:to>
        <xdr:sp macro="" textlink="">
          <xdr:nvSpPr>
            <xdr:cNvPr id="1168" name="Image16"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27</xdr:row>
          <xdr:rowOff>47625</xdr:rowOff>
        </xdr:from>
        <xdr:to>
          <xdr:col>6</xdr:col>
          <xdr:colOff>0</xdr:colOff>
          <xdr:row>27</xdr:row>
          <xdr:rowOff>219075</xdr:rowOff>
        </xdr:to>
        <xdr:sp macro="" textlink="">
          <xdr:nvSpPr>
            <xdr:cNvPr id="1170" name="Image18"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oneCellAnchor>
    <xdr:from>
      <xdr:col>3</xdr:col>
      <xdr:colOff>28575</xdr:colOff>
      <xdr:row>0</xdr:row>
      <xdr:rowOff>95250</xdr:rowOff>
    </xdr:from>
    <xdr:ext cx="962025" cy="224998"/>
    <xdr:sp macro="_xll.ExecImeCommand" textlink="">
      <xdr:nvSpPr>
        <xdr:cNvPr id="2" name="oknCmdClear">
          <a:extLst>
            <a:ext uri="{FF2B5EF4-FFF2-40B4-BE49-F238E27FC236}">
              <a16:creationId xmlns:a16="http://schemas.microsoft.com/office/drawing/2014/main" id="{00000000-0008-0000-0000-000002000000}"/>
            </a:ext>
          </a:extLst>
        </xdr:cNvPr>
        <xdr:cNvSpPr txBox="1"/>
      </xdr:nvSpPr>
      <xdr:spPr>
        <a:xfrm>
          <a:off x="1333500" y="95250"/>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Clear &amp; New</a:t>
          </a:r>
        </a:p>
      </xdr:txBody>
    </xdr:sp>
    <xdr:clientData fPrintsWithSheet="0"/>
  </xdr:oneCellAnchor>
  <xdr:oneCellAnchor>
    <xdr:from>
      <xdr:col>3</xdr:col>
      <xdr:colOff>28575</xdr:colOff>
      <xdr:row>0</xdr:row>
      <xdr:rowOff>400050</xdr:rowOff>
    </xdr:from>
    <xdr:ext cx="962025" cy="224998"/>
    <xdr:sp macro="_xll.ExecImeCommand" textlink="">
      <xdr:nvSpPr>
        <xdr:cNvPr id="3" name="oknCmdSave">
          <a:extLst>
            <a:ext uri="{FF2B5EF4-FFF2-40B4-BE49-F238E27FC236}">
              <a16:creationId xmlns:a16="http://schemas.microsoft.com/office/drawing/2014/main" id="{00000000-0008-0000-0000-000003000000}"/>
            </a:ext>
          </a:extLst>
        </xdr:cNvPr>
        <xdr:cNvSpPr txBox="1"/>
      </xdr:nvSpPr>
      <xdr:spPr>
        <a:xfrm>
          <a:off x="1333500" y="400050"/>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Save To DB</a:t>
          </a:r>
        </a:p>
      </xdr:txBody>
    </xdr:sp>
    <xdr:clientData fPrintsWithSheet="0"/>
  </xdr:oneCellAnchor>
  <xdr:oneCellAnchor>
    <xdr:from>
      <xdr:col>6</xdr:col>
      <xdr:colOff>171450</xdr:colOff>
      <xdr:row>0</xdr:row>
      <xdr:rowOff>95250</xdr:rowOff>
    </xdr:from>
    <xdr:ext cx="962025" cy="224998"/>
    <xdr:sp macro="_xll.ExecImeCommand" textlink="">
      <xdr:nvSpPr>
        <xdr:cNvPr id="4" name="oknCmdExtract">
          <a:extLst>
            <a:ext uri="{FF2B5EF4-FFF2-40B4-BE49-F238E27FC236}">
              <a16:creationId xmlns:a16="http://schemas.microsoft.com/office/drawing/2014/main" id="{00000000-0008-0000-0000-000004000000}"/>
            </a:ext>
          </a:extLst>
        </xdr:cNvPr>
        <xdr:cNvSpPr txBox="1"/>
      </xdr:nvSpPr>
      <xdr:spPr>
        <a:xfrm>
          <a:off x="2371725" y="95250"/>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Extract / Email</a:t>
          </a:r>
        </a:p>
      </xdr:txBody>
    </xdr:sp>
    <xdr:clientData fPrintsWithSheet="0"/>
  </xdr:oneCellAnchor>
  <xdr:oneCellAnchor>
    <xdr:from>
      <xdr:col>6</xdr:col>
      <xdr:colOff>171450</xdr:colOff>
      <xdr:row>0</xdr:row>
      <xdr:rowOff>400050</xdr:rowOff>
    </xdr:from>
    <xdr:ext cx="962025" cy="224998"/>
    <xdr:sp macro="_xll.ExecImeCommand" textlink="">
      <xdr:nvSpPr>
        <xdr:cNvPr id="5" name="oknCmdPrint">
          <a:extLst>
            <a:ext uri="{FF2B5EF4-FFF2-40B4-BE49-F238E27FC236}">
              <a16:creationId xmlns:a16="http://schemas.microsoft.com/office/drawing/2014/main" id="{00000000-0008-0000-0000-000005000000}"/>
            </a:ext>
          </a:extLst>
        </xdr:cNvPr>
        <xdr:cNvSpPr txBox="1"/>
      </xdr:nvSpPr>
      <xdr:spPr>
        <a:xfrm>
          <a:off x="2371725" y="400050"/>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Print</a:t>
          </a:r>
        </a:p>
      </xdr:txBody>
    </xdr:sp>
    <xdr:clientData fPrintsWithSheet="0"/>
  </xdr:oneCellAnchor>
  <xdr:oneCellAnchor>
    <xdr:from>
      <xdr:col>7</xdr:col>
      <xdr:colOff>428625</xdr:colOff>
      <xdr:row>0</xdr:row>
      <xdr:rowOff>95250</xdr:rowOff>
    </xdr:from>
    <xdr:ext cx="962025" cy="224998"/>
    <xdr:sp macro="_xll.ExecImeCommand" textlink="">
      <xdr:nvSpPr>
        <xdr:cNvPr id="6" name="oknCmdPayment">
          <a:extLst>
            <a:ext uri="{FF2B5EF4-FFF2-40B4-BE49-F238E27FC236}">
              <a16:creationId xmlns:a16="http://schemas.microsoft.com/office/drawing/2014/main" id="{00000000-0008-0000-0000-000006000000}"/>
            </a:ext>
          </a:extLst>
        </xdr:cNvPr>
        <xdr:cNvSpPr txBox="1"/>
      </xdr:nvSpPr>
      <xdr:spPr>
        <a:xfrm>
          <a:off x="3381375" y="95250"/>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Payment</a:t>
          </a:r>
        </a:p>
      </xdr:txBody>
    </xdr:sp>
    <xdr:clientData fPrintsWithSheet="0"/>
  </xdr:oneCellAnchor>
  <xdr:oneCellAnchor>
    <xdr:from>
      <xdr:col>7</xdr:col>
      <xdr:colOff>428625</xdr:colOff>
      <xdr:row>0</xdr:row>
      <xdr:rowOff>400050</xdr:rowOff>
    </xdr:from>
    <xdr:ext cx="962025" cy="224998"/>
    <xdr:sp macro="_xll.ExecImeCommand" textlink="">
      <xdr:nvSpPr>
        <xdr:cNvPr id="7" name="oknCmdDetail">
          <a:extLst>
            <a:ext uri="{FF2B5EF4-FFF2-40B4-BE49-F238E27FC236}">
              <a16:creationId xmlns:a16="http://schemas.microsoft.com/office/drawing/2014/main" id="{00000000-0008-0000-0000-000007000000}"/>
            </a:ext>
          </a:extLst>
        </xdr:cNvPr>
        <xdr:cNvSpPr txBox="1"/>
      </xdr:nvSpPr>
      <xdr:spPr>
        <a:xfrm>
          <a:off x="3381375" y="400050"/>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View Detail</a:t>
          </a:r>
        </a:p>
      </xdr:txBody>
    </xdr:sp>
    <xdr:clientData fPrintsWithSheet="0"/>
  </xdr:oneCellAnchor>
  <xdr:oneCellAnchor>
    <xdr:from>
      <xdr:col>10</xdr:col>
      <xdr:colOff>47625</xdr:colOff>
      <xdr:row>0</xdr:row>
      <xdr:rowOff>95250</xdr:rowOff>
    </xdr:from>
    <xdr:ext cx="962025" cy="224998"/>
    <xdr:sp macro="_xll.ExecImeCommand" textlink="">
      <xdr:nvSpPr>
        <xdr:cNvPr id="8" name="oknCmdCustomer">
          <a:extLst>
            <a:ext uri="{FF2B5EF4-FFF2-40B4-BE49-F238E27FC236}">
              <a16:creationId xmlns:a16="http://schemas.microsoft.com/office/drawing/2014/main" id="{00000000-0008-0000-0000-000008000000}"/>
            </a:ext>
          </a:extLst>
        </xdr:cNvPr>
        <xdr:cNvSpPr txBox="1"/>
      </xdr:nvSpPr>
      <xdr:spPr>
        <a:xfrm>
          <a:off x="5038725" y="95250"/>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Customers</a:t>
          </a:r>
        </a:p>
      </xdr:txBody>
    </xdr:sp>
    <xdr:clientData fPrintsWithSheet="0"/>
  </xdr:oneCellAnchor>
  <xdr:oneCellAnchor>
    <xdr:from>
      <xdr:col>10</xdr:col>
      <xdr:colOff>47625</xdr:colOff>
      <xdr:row>0</xdr:row>
      <xdr:rowOff>400050</xdr:rowOff>
    </xdr:from>
    <xdr:ext cx="962025" cy="224998"/>
    <xdr:sp macro="_xll.ExecImeCommand" textlink="">
      <xdr:nvSpPr>
        <xdr:cNvPr id="9" name="oknCmdProduct">
          <a:extLst>
            <a:ext uri="{FF2B5EF4-FFF2-40B4-BE49-F238E27FC236}">
              <a16:creationId xmlns:a16="http://schemas.microsoft.com/office/drawing/2014/main" id="{00000000-0008-0000-0000-000009000000}"/>
            </a:ext>
          </a:extLst>
        </xdr:cNvPr>
        <xdr:cNvSpPr txBox="1"/>
      </xdr:nvSpPr>
      <xdr:spPr>
        <a:xfrm>
          <a:off x="5038725" y="400050"/>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Products</a:t>
          </a:r>
        </a:p>
      </xdr:txBody>
    </xdr:sp>
    <xdr:clientData fPrintsWithSheet="0"/>
  </xdr:oneCellAnchor>
  <xdr:oneCellAnchor>
    <xdr:from>
      <xdr:col>12</xdr:col>
      <xdr:colOff>123825</xdr:colOff>
      <xdr:row>0</xdr:row>
      <xdr:rowOff>95250</xdr:rowOff>
    </xdr:from>
    <xdr:ext cx="962025" cy="224998"/>
    <xdr:sp macro="_xll.ExecImeCommand" textlink="">
      <xdr:nvSpPr>
        <xdr:cNvPr id="10" name="oknCmdInvoice">
          <a:extLst>
            <a:ext uri="{FF2B5EF4-FFF2-40B4-BE49-F238E27FC236}">
              <a16:creationId xmlns:a16="http://schemas.microsoft.com/office/drawing/2014/main" id="{00000000-0008-0000-0000-00000A000000}"/>
            </a:ext>
          </a:extLst>
        </xdr:cNvPr>
        <xdr:cNvSpPr txBox="1"/>
      </xdr:nvSpPr>
      <xdr:spPr>
        <a:xfrm>
          <a:off x="6038850" y="95250"/>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Invoices</a:t>
          </a:r>
        </a:p>
      </xdr:txBody>
    </xdr:sp>
    <xdr:clientData fPrintsWithSheet="0"/>
  </xdr:oneCellAnchor>
  <xdr:oneCellAnchor>
    <xdr:from>
      <xdr:col>12</xdr:col>
      <xdr:colOff>123825</xdr:colOff>
      <xdr:row>0</xdr:row>
      <xdr:rowOff>400050</xdr:rowOff>
    </xdr:from>
    <xdr:ext cx="962025" cy="224998"/>
    <xdr:sp macro="_xll.ExecImeCommand" textlink="">
      <xdr:nvSpPr>
        <xdr:cNvPr id="11" name="oknCmdReport">
          <a:extLst>
            <a:ext uri="{FF2B5EF4-FFF2-40B4-BE49-F238E27FC236}">
              <a16:creationId xmlns:a16="http://schemas.microsoft.com/office/drawing/2014/main" id="{00000000-0008-0000-0000-00000B000000}"/>
            </a:ext>
          </a:extLst>
        </xdr:cNvPr>
        <xdr:cNvSpPr txBox="1"/>
      </xdr:nvSpPr>
      <xdr:spPr>
        <a:xfrm>
          <a:off x="6038850" y="400050"/>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Reports</a:t>
          </a:r>
        </a:p>
      </xdr:txBody>
    </xdr:sp>
    <xdr:clientData fPrintsWithSheet="0"/>
  </xdr:oneCellAnchor>
  <xdr:oneCellAnchor>
    <xdr:from>
      <xdr:col>13</xdr:col>
      <xdr:colOff>314325</xdr:colOff>
      <xdr:row>0</xdr:row>
      <xdr:rowOff>95250</xdr:rowOff>
    </xdr:from>
    <xdr:ext cx="962025" cy="224998"/>
    <xdr:sp macro="_xll.ExecImeCommand" textlink="">
      <xdr:nvSpPr>
        <xdr:cNvPr id="12" name="oknCmdSettings">
          <a:extLst>
            <a:ext uri="{FF2B5EF4-FFF2-40B4-BE49-F238E27FC236}">
              <a16:creationId xmlns:a16="http://schemas.microsoft.com/office/drawing/2014/main" id="{00000000-0008-0000-0000-00000C000000}"/>
            </a:ext>
          </a:extLst>
        </xdr:cNvPr>
        <xdr:cNvSpPr txBox="1"/>
      </xdr:nvSpPr>
      <xdr:spPr>
        <a:xfrm>
          <a:off x="7048500" y="95250"/>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Settings</a:t>
          </a:r>
        </a:p>
      </xdr:txBody>
    </xdr:sp>
    <xdr:clientData fPrintsWithSheet="0"/>
  </xdr:oneCellAnchor>
  <xdr:oneCellAnchor>
    <xdr:from>
      <xdr:col>13</xdr:col>
      <xdr:colOff>314325</xdr:colOff>
      <xdr:row>0</xdr:row>
      <xdr:rowOff>400050</xdr:rowOff>
    </xdr:from>
    <xdr:ext cx="962025" cy="224998"/>
    <xdr:sp macro="_xll.ExecImeCommand" textlink="">
      <xdr:nvSpPr>
        <xdr:cNvPr id="13" name="oknCmdHelp">
          <a:extLst>
            <a:ext uri="{FF2B5EF4-FFF2-40B4-BE49-F238E27FC236}">
              <a16:creationId xmlns:a16="http://schemas.microsoft.com/office/drawing/2014/main" id="{00000000-0008-0000-0000-00000D000000}"/>
            </a:ext>
          </a:extLst>
        </xdr:cNvPr>
        <xdr:cNvSpPr txBox="1"/>
      </xdr:nvSpPr>
      <xdr:spPr>
        <a:xfrm>
          <a:off x="7048500" y="400050"/>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Help</a:t>
          </a:r>
        </a:p>
      </xdr:txBody>
    </xdr:sp>
    <xdr:clientData fPrintsWithSheet="0"/>
  </xdr:oneCellAnchor>
  <xdr:oneCellAnchor>
    <xdr:from>
      <xdr:col>0</xdr:col>
      <xdr:colOff>47625</xdr:colOff>
      <xdr:row>0</xdr:row>
      <xdr:rowOff>400050</xdr:rowOff>
    </xdr:from>
    <xdr:ext cx="1200150" cy="224998"/>
    <xdr:sp macro="_xll.ExecImeCommand" textlink="">
      <xdr:nvSpPr>
        <xdr:cNvPr id="14" name="oknCmdAbout">
          <a:extLst>
            <a:ext uri="{FF2B5EF4-FFF2-40B4-BE49-F238E27FC236}">
              <a16:creationId xmlns:a16="http://schemas.microsoft.com/office/drawing/2014/main" id="{00000000-0008-0000-0000-00000E000000}"/>
            </a:ext>
          </a:extLst>
        </xdr:cNvPr>
        <xdr:cNvSpPr txBox="1"/>
      </xdr:nvSpPr>
      <xdr:spPr>
        <a:xfrm>
          <a:off x="47625" y="400050"/>
          <a:ext cx="1200150"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About</a:t>
          </a:r>
        </a:p>
      </xdr:txBody>
    </xdr:sp>
    <xdr:clientData fPrintsWithSheet="0"/>
  </xdr:oneCellAnchor>
  <xdr:oneCellAnchor>
    <xdr:from>
      <xdr:col>11</xdr:col>
      <xdr:colOff>0</xdr:colOff>
      <xdr:row>10</xdr:row>
      <xdr:rowOff>0</xdr:rowOff>
    </xdr:from>
    <xdr:ext cx="171450" cy="171450"/>
    <xdr:sp macro="_xll.ExecImeCommand" textlink="">
      <xdr:nvSpPr>
        <xdr:cNvPr id="15" name="oknCboShipVia">
          <a:extLst>
            <a:ext uri="{FF2B5EF4-FFF2-40B4-BE49-F238E27FC236}">
              <a16:creationId xmlns:a16="http://schemas.microsoft.com/office/drawing/2014/main" id="{00000000-0008-0000-0000-00000F000000}"/>
            </a:ext>
          </a:extLst>
        </xdr:cNvPr>
        <xdr:cNvSpPr txBox="1"/>
      </xdr:nvSpPr>
      <xdr:spPr>
        <a:xfrm>
          <a:off x="5343525" y="2828925"/>
          <a:ext cx="17145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5</xdr:col>
      <xdr:colOff>47625</xdr:colOff>
      <xdr:row>13</xdr:row>
      <xdr:rowOff>38100</xdr:rowOff>
    </xdr:from>
    <xdr:ext cx="171450" cy="171450"/>
    <xdr:sp macro="_xll.ExecImeCommand" textlink="">
      <xdr:nvSpPr>
        <xdr:cNvPr id="16" name="oknCboPID_2">
          <a:extLst>
            <a:ext uri="{FF2B5EF4-FFF2-40B4-BE49-F238E27FC236}">
              <a16:creationId xmlns:a16="http://schemas.microsoft.com/office/drawing/2014/main" id="{00000000-0008-0000-0000-000010000000}"/>
            </a:ext>
          </a:extLst>
        </xdr:cNvPr>
        <xdr:cNvSpPr txBox="1"/>
      </xdr:nvSpPr>
      <xdr:spPr>
        <a:xfrm>
          <a:off x="2047875" y="3486150"/>
          <a:ext cx="17145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5</xdr:col>
      <xdr:colOff>47625</xdr:colOff>
      <xdr:row>14</xdr:row>
      <xdr:rowOff>19050</xdr:rowOff>
    </xdr:from>
    <xdr:ext cx="171450" cy="171450"/>
    <xdr:sp macro="_xll.ExecImeCommand" textlink="">
      <xdr:nvSpPr>
        <xdr:cNvPr id="17" name="oknCboPID_3">
          <a:extLst>
            <a:ext uri="{FF2B5EF4-FFF2-40B4-BE49-F238E27FC236}">
              <a16:creationId xmlns:a16="http://schemas.microsoft.com/office/drawing/2014/main" id="{00000000-0008-0000-0000-000011000000}"/>
            </a:ext>
          </a:extLst>
        </xdr:cNvPr>
        <xdr:cNvSpPr txBox="1"/>
      </xdr:nvSpPr>
      <xdr:spPr>
        <a:xfrm>
          <a:off x="2047875" y="3714750"/>
          <a:ext cx="17145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5</xdr:col>
      <xdr:colOff>47625</xdr:colOff>
      <xdr:row>16</xdr:row>
      <xdr:rowOff>47625</xdr:rowOff>
    </xdr:from>
    <xdr:ext cx="171450" cy="171450"/>
    <xdr:sp macro="_xll.ExecImeCommand" textlink="">
      <xdr:nvSpPr>
        <xdr:cNvPr id="18" name="oknCboPID_5">
          <a:extLst>
            <a:ext uri="{FF2B5EF4-FFF2-40B4-BE49-F238E27FC236}">
              <a16:creationId xmlns:a16="http://schemas.microsoft.com/office/drawing/2014/main" id="{00000000-0008-0000-0000-000012000000}"/>
            </a:ext>
          </a:extLst>
        </xdr:cNvPr>
        <xdr:cNvSpPr txBox="1"/>
      </xdr:nvSpPr>
      <xdr:spPr>
        <a:xfrm>
          <a:off x="2047875" y="4238625"/>
          <a:ext cx="17145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5</xdr:col>
      <xdr:colOff>47625</xdr:colOff>
      <xdr:row>17</xdr:row>
      <xdr:rowOff>66675</xdr:rowOff>
    </xdr:from>
    <xdr:ext cx="171450" cy="171450"/>
    <xdr:sp macro="_xll.ExecImeCommand" textlink="">
      <xdr:nvSpPr>
        <xdr:cNvPr id="19" name="oknCboPID_6">
          <a:extLst>
            <a:ext uri="{FF2B5EF4-FFF2-40B4-BE49-F238E27FC236}">
              <a16:creationId xmlns:a16="http://schemas.microsoft.com/office/drawing/2014/main" id="{00000000-0008-0000-0000-000013000000}"/>
            </a:ext>
          </a:extLst>
        </xdr:cNvPr>
        <xdr:cNvSpPr txBox="1"/>
      </xdr:nvSpPr>
      <xdr:spPr>
        <a:xfrm>
          <a:off x="2047875" y="4505325"/>
          <a:ext cx="17145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5</xdr:col>
      <xdr:colOff>47625</xdr:colOff>
      <xdr:row>20</xdr:row>
      <xdr:rowOff>28575</xdr:rowOff>
    </xdr:from>
    <xdr:ext cx="171450" cy="171450"/>
    <xdr:sp macro="_xll.ExecImeCommand" textlink="">
      <xdr:nvSpPr>
        <xdr:cNvPr id="20" name="oknCboPID_9">
          <a:extLst>
            <a:ext uri="{FF2B5EF4-FFF2-40B4-BE49-F238E27FC236}">
              <a16:creationId xmlns:a16="http://schemas.microsoft.com/office/drawing/2014/main" id="{00000000-0008-0000-0000-000014000000}"/>
            </a:ext>
          </a:extLst>
        </xdr:cNvPr>
        <xdr:cNvSpPr txBox="1"/>
      </xdr:nvSpPr>
      <xdr:spPr>
        <a:xfrm>
          <a:off x="2047875" y="5210175"/>
          <a:ext cx="17145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5</xdr:col>
      <xdr:colOff>47625</xdr:colOff>
      <xdr:row>21</xdr:row>
      <xdr:rowOff>47625</xdr:rowOff>
    </xdr:from>
    <xdr:ext cx="171450" cy="171450"/>
    <xdr:sp macro="_xll.ExecImeCommand" textlink="">
      <xdr:nvSpPr>
        <xdr:cNvPr id="21" name="oknCboPID_10">
          <a:extLst>
            <a:ext uri="{FF2B5EF4-FFF2-40B4-BE49-F238E27FC236}">
              <a16:creationId xmlns:a16="http://schemas.microsoft.com/office/drawing/2014/main" id="{00000000-0008-0000-0000-000015000000}"/>
            </a:ext>
          </a:extLst>
        </xdr:cNvPr>
        <xdr:cNvSpPr txBox="1"/>
      </xdr:nvSpPr>
      <xdr:spPr>
        <a:xfrm>
          <a:off x="2047875" y="5476875"/>
          <a:ext cx="17145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5</xdr:col>
      <xdr:colOff>47625</xdr:colOff>
      <xdr:row>22</xdr:row>
      <xdr:rowOff>28575</xdr:rowOff>
    </xdr:from>
    <xdr:ext cx="171450" cy="171450"/>
    <xdr:sp macro="_xll.ExecImeCommand" textlink="">
      <xdr:nvSpPr>
        <xdr:cNvPr id="22" name="oknCboPID_11">
          <a:extLst>
            <a:ext uri="{FF2B5EF4-FFF2-40B4-BE49-F238E27FC236}">
              <a16:creationId xmlns:a16="http://schemas.microsoft.com/office/drawing/2014/main" id="{00000000-0008-0000-0000-000016000000}"/>
            </a:ext>
          </a:extLst>
        </xdr:cNvPr>
        <xdr:cNvSpPr txBox="1"/>
      </xdr:nvSpPr>
      <xdr:spPr>
        <a:xfrm>
          <a:off x="2047875" y="5705475"/>
          <a:ext cx="17145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5</xdr:col>
      <xdr:colOff>47625</xdr:colOff>
      <xdr:row>28</xdr:row>
      <xdr:rowOff>28575</xdr:rowOff>
    </xdr:from>
    <xdr:ext cx="171450" cy="171450"/>
    <xdr:sp macro="_xll.ExecImeCommand" textlink="">
      <xdr:nvSpPr>
        <xdr:cNvPr id="23" name="oknCboPID_17">
          <a:extLst>
            <a:ext uri="{FF2B5EF4-FFF2-40B4-BE49-F238E27FC236}">
              <a16:creationId xmlns:a16="http://schemas.microsoft.com/office/drawing/2014/main" id="{00000000-0008-0000-0000-000017000000}"/>
            </a:ext>
          </a:extLst>
        </xdr:cNvPr>
        <xdr:cNvSpPr txBox="1"/>
      </xdr:nvSpPr>
      <xdr:spPr>
        <a:xfrm>
          <a:off x="2047875" y="7191375"/>
          <a:ext cx="17145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5</xdr:col>
      <xdr:colOff>47625</xdr:colOff>
      <xdr:row>29</xdr:row>
      <xdr:rowOff>47625</xdr:rowOff>
    </xdr:from>
    <xdr:ext cx="171450" cy="171450"/>
    <xdr:sp macro="_xll.ExecImeCommand" textlink="">
      <xdr:nvSpPr>
        <xdr:cNvPr id="24" name="oknCboPID_18">
          <a:extLst>
            <a:ext uri="{FF2B5EF4-FFF2-40B4-BE49-F238E27FC236}">
              <a16:creationId xmlns:a16="http://schemas.microsoft.com/office/drawing/2014/main" id="{00000000-0008-0000-0000-000018000000}"/>
            </a:ext>
          </a:extLst>
        </xdr:cNvPr>
        <xdr:cNvSpPr txBox="1"/>
      </xdr:nvSpPr>
      <xdr:spPr>
        <a:xfrm>
          <a:off x="2047875" y="7448550"/>
          <a:ext cx="17145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5</xdr:col>
      <xdr:colOff>47625</xdr:colOff>
      <xdr:row>25</xdr:row>
      <xdr:rowOff>47625</xdr:rowOff>
    </xdr:from>
    <xdr:ext cx="171450" cy="171450"/>
    <xdr:sp macro="_xll.ExecImeCommand" textlink="">
      <xdr:nvSpPr>
        <xdr:cNvPr id="25" name="oknCboPID_14">
          <a:extLst>
            <a:ext uri="{FF2B5EF4-FFF2-40B4-BE49-F238E27FC236}">
              <a16:creationId xmlns:a16="http://schemas.microsoft.com/office/drawing/2014/main" id="{00000000-0008-0000-0000-000019000000}"/>
            </a:ext>
          </a:extLst>
        </xdr:cNvPr>
        <xdr:cNvSpPr txBox="1"/>
      </xdr:nvSpPr>
      <xdr:spPr>
        <a:xfrm>
          <a:off x="2047875" y="6467475"/>
          <a:ext cx="17145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5</xdr:col>
      <xdr:colOff>47625</xdr:colOff>
      <xdr:row>24</xdr:row>
      <xdr:rowOff>47625</xdr:rowOff>
    </xdr:from>
    <xdr:ext cx="171450" cy="171450"/>
    <xdr:sp macro="_xll.ExecImeCommand" textlink="">
      <xdr:nvSpPr>
        <xdr:cNvPr id="26" name="oknCboPID_13">
          <a:extLst>
            <a:ext uri="{FF2B5EF4-FFF2-40B4-BE49-F238E27FC236}">
              <a16:creationId xmlns:a16="http://schemas.microsoft.com/office/drawing/2014/main" id="{00000000-0008-0000-0000-00001A000000}"/>
            </a:ext>
          </a:extLst>
        </xdr:cNvPr>
        <xdr:cNvSpPr txBox="1"/>
      </xdr:nvSpPr>
      <xdr:spPr>
        <a:xfrm>
          <a:off x="2047875" y="6219825"/>
          <a:ext cx="17145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5</xdr:col>
      <xdr:colOff>47625</xdr:colOff>
      <xdr:row>27</xdr:row>
      <xdr:rowOff>28575</xdr:rowOff>
    </xdr:from>
    <xdr:ext cx="171450" cy="171450"/>
    <xdr:sp macro="_xll.ExecImeCommand" textlink="">
      <xdr:nvSpPr>
        <xdr:cNvPr id="27" name="oknCboPID_16">
          <a:extLst>
            <a:ext uri="{FF2B5EF4-FFF2-40B4-BE49-F238E27FC236}">
              <a16:creationId xmlns:a16="http://schemas.microsoft.com/office/drawing/2014/main" id="{00000000-0008-0000-0000-00001B000000}"/>
            </a:ext>
          </a:extLst>
        </xdr:cNvPr>
        <xdr:cNvSpPr txBox="1"/>
      </xdr:nvSpPr>
      <xdr:spPr>
        <a:xfrm>
          <a:off x="2047875" y="6943725"/>
          <a:ext cx="17145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5</xdr:col>
      <xdr:colOff>47625</xdr:colOff>
      <xdr:row>26</xdr:row>
      <xdr:rowOff>28575</xdr:rowOff>
    </xdr:from>
    <xdr:ext cx="171450" cy="171450"/>
    <xdr:sp macro="_xll.ExecImeCommand" textlink="">
      <xdr:nvSpPr>
        <xdr:cNvPr id="28" name="oknCboPID_15">
          <a:extLst>
            <a:ext uri="{FF2B5EF4-FFF2-40B4-BE49-F238E27FC236}">
              <a16:creationId xmlns:a16="http://schemas.microsoft.com/office/drawing/2014/main" id="{00000000-0008-0000-0000-00001C000000}"/>
            </a:ext>
          </a:extLst>
        </xdr:cNvPr>
        <xdr:cNvSpPr txBox="1"/>
      </xdr:nvSpPr>
      <xdr:spPr>
        <a:xfrm>
          <a:off x="2047875" y="6696075"/>
          <a:ext cx="17145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5</xdr:col>
      <xdr:colOff>47625</xdr:colOff>
      <xdr:row>19</xdr:row>
      <xdr:rowOff>38100</xdr:rowOff>
    </xdr:from>
    <xdr:ext cx="171450" cy="171450"/>
    <xdr:sp macro="_xll.ExecImeCommand" textlink="">
      <xdr:nvSpPr>
        <xdr:cNvPr id="29" name="oknCboPID_8">
          <a:extLst>
            <a:ext uri="{FF2B5EF4-FFF2-40B4-BE49-F238E27FC236}">
              <a16:creationId xmlns:a16="http://schemas.microsoft.com/office/drawing/2014/main" id="{00000000-0008-0000-0000-00001D000000}"/>
            </a:ext>
          </a:extLst>
        </xdr:cNvPr>
        <xdr:cNvSpPr txBox="1"/>
      </xdr:nvSpPr>
      <xdr:spPr>
        <a:xfrm>
          <a:off x="2047875" y="4972050"/>
          <a:ext cx="17145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5</xdr:col>
      <xdr:colOff>47625</xdr:colOff>
      <xdr:row>12</xdr:row>
      <xdr:rowOff>38100</xdr:rowOff>
    </xdr:from>
    <xdr:ext cx="171450" cy="171450"/>
    <xdr:sp macro="_xll.ExecImeCommand" textlink="">
      <xdr:nvSpPr>
        <xdr:cNvPr id="30" name="oknCboPID_1">
          <a:extLst>
            <a:ext uri="{FF2B5EF4-FFF2-40B4-BE49-F238E27FC236}">
              <a16:creationId xmlns:a16="http://schemas.microsoft.com/office/drawing/2014/main" id="{00000000-0008-0000-0000-00001E000000}"/>
            </a:ext>
          </a:extLst>
        </xdr:cNvPr>
        <xdr:cNvSpPr txBox="1"/>
      </xdr:nvSpPr>
      <xdr:spPr>
        <a:xfrm>
          <a:off x="2047875" y="3238500"/>
          <a:ext cx="17145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5</xdr:col>
      <xdr:colOff>47625</xdr:colOff>
      <xdr:row>15</xdr:row>
      <xdr:rowOff>28575</xdr:rowOff>
    </xdr:from>
    <xdr:ext cx="171450" cy="171450"/>
    <xdr:sp macro="_xll.ExecImeCommand" textlink="">
      <xdr:nvSpPr>
        <xdr:cNvPr id="31" name="oknCboPID_4">
          <a:extLst>
            <a:ext uri="{FF2B5EF4-FFF2-40B4-BE49-F238E27FC236}">
              <a16:creationId xmlns:a16="http://schemas.microsoft.com/office/drawing/2014/main" id="{00000000-0008-0000-0000-00001F000000}"/>
            </a:ext>
          </a:extLst>
        </xdr:cNvPr>
        <xdr:cNvSpPr txBox="1"/>
      </xdr:nvSpPr>
      <xdr:spPr>
        <a:xfrm>
          <a:off x="2047875" y="3971925"/>
          <a:ext cx="17145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5</xdr:col>
      <xdr:colOff>47625</xdr:colOff>
      <xdr:row>18</xdr:row>
      <xdr:rowOff>47625</xdr:rowOff>
    </xdr:from>
    <xdr:ext cx="171450" cy="171450"/>
    <xdr:sp macro="_xll.ExecImeCommand" textlink="">
      <xdr:nvSpPr>
        <xdr:cNvPr id="1120" name="oknCboPID_7">
          <a:extLst>
            <a:ext uri="{FF2B5EF4-FFF2-40B4-BE49-F238E27FC236}">
              <a16:creationId xmlns:a16="http://schemas.microsoft.com/office/drawing/2014/main" id="{00000000-0008-0000-0000-000060040000}"/>
            </a:ext>
          </a:extLst>
        </xdr:cNvPr>
        <xdr:cNvSpPr txBox="1"/>
      </xdr:nvSpPr>
      <xdr:spPr>
        <a:xfrm>
          <a:off x="2047875" y="4733925"/>
          <a:ext cx="17145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5</xdr:col>
      <xdr:colOff>47625</xdr:colOff>
      <xdr:row>23</xdr:row>
      <xdr:rowOff>28575</xdr:rowOff>
    </xdr:from>
    <xdr:ext cx="171450" cy="171450"/>
    <xdr:sp macro="_xll.ExecImeCommand" textlink="">
      <xdr:nvSpPr>
        <xdr:cNvPr id="1121" name="oknCboPID_12">
          <a:extLst>
            <a:ext uri="{FF2B5EF4-FFF2-40B4-BE49-F238E27FC236}">
              <a16:creationId xmlns:a16="http://schemas.microsoft.com/office/drawing/2014/main" id="{00000000-0008-0000-0000-000061040000}"/>
            </a:ext>
          </a:extLst>
        </xdr:cNvPr>
        <xdr:cNvSpPr txBox="1"/>
      </xdr:nvSpPr>
      <xdr:spPr>
        <a:xfrm>
          <a:off x="2047875" y="5953125"/>
          <a:ext cx="17145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twoCellAnchor editAs="oneCell">
    <xdr:from>
      <xdr:col>4</xdr:col>
      <xdr:colOff>38100</xdr:colOff>
      <xdr:row>2</xdr:row>
      <xdr:rowOff>180975</xdr:rowOff>
    </xdr:from>
    <xdr:to>
      <xdr:col>6</xdr:col>
      <xdr:colOff>19050</xdr:colOff>
      <xdr:row>6</xdr:row>
      <xdr:rowOff>171450</xdr:rowOff>
    </xdr:to>
    <xdr:pic>
      <xdr:nvPicPr>
        <xdr:cNvPr id="39" name="oknWidget_logo">
          <a:hlinkClick xmlns:r="http://schemas.openxmlformats.org/officeDocument/2006/relationships" r:id="rId1"/>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28750" y="952500"/>
          <a:ext cx="790575" cy="762000"/>
        </a:xfrm>
        <a:prstGeom prst="rect">
          <a:avLst/>
        </a:prstGeom>
      </xdr:spPr>
    </xdr:pic>
    <xdr:clientData/>
  </xdr:twoCellAnchor>
  <xdr:twoCellAnchor editAs="oneCell">
    <xdr:from>
      <xdr:col>19</xdr:col>
      <xdr:colOff>0</xdr:colOff>
      <xdr:row>9</xdr:row>
      <xdr:rowOff>0</xdr:rowOff>
    </xdr:from>
    <xdr:to>
      <xdr:col>27</xdr:col>
      <xdr:colOff>219786</xdr:colOff>
      <xdr:row>19</xdr:row>
      <xdr:rowOff>228960</xdr:rowOff>
    </xdr:to>
    <xdr:pic>
      <xdr:nvPicPr>
        <xdr:cNvPr id="41" name="oknQuickStart">
          <a:hlinkClick xmlns:r="http://schemas.openxmlformats.org/officeDocument/2006/relationships" r:id="rId3"/>
          <a:extLst>
            <a:ext uri="{FF2B5EF4-FFF2-40B4-BE49-F238E27FC236}">
              <a16:creationId xmlns:a16="http://schemas.microsoft.com/office/drawing/2014/main" id="{00000000-0008-0000-0000-000029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067925" y="2581275"/>
          <a:ext cx="5096586" cy="2581635"/>
        </a:xfrm>
        <a:prstGeom prst="rect">
          <a:avLst/>
        </a:prstGeom>
      </xdr:spPr>
    </xdr:pic>
    <xdr:clientData/>
  </xdr:twoCellAnchor>
  <xdr:twoCellAnchor editAs="oneCell">
    <xdr:from>
      <xdr:col>19</xdr:col>
      <xdr:colOff>0</xdr:colOff>
      <xdr:row>2</xdr:row>
      <xdr:rowOff>0</xdr:rowOff>
    </xdr:from>
    <xdr:to>
      <xdr:col>22</xdr:col>
      <xdr:colOff>552450</xdr:colOff>
      <xdr:row>8</xdr:row>
      <xdr:rowOff>171450</xdr:rowOff>
    </xdr:to>
    <xdr:pic>
      <xdr:nvPicPr>
        <xdr:cNvPr id="1123" name="oknShareInvManager">
          <a:hlinkClick xmlns:r="http://schemas.openxmlformats.org/officeDocument/2006/relationships" r:id="rId5"/>
          <a:extLst>
            <a:ext uri="{FF2B5EF4-FFF2-40B4-BE49-F238E27FC236}">
              <a16:creationId xmlns:a16="http://schemas.microsoft.com/office/drawing/2014/main" id="{C46F80D2-7D1B-47AF-8924-10A8B63101EC}"/>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0067925" y="771525"/>
          <a:ext cx="2381250" cy="1733550"/>
        </a:xfrm>
        <a:prstGeom prst="rect">
          <a:avLst/>
        </a:prstGeom>
      </xdr:spPr>
    </xdr:pic>
    <xdr:clientData/>
  </xdr:twoCellAnchor>
  <xdr:twoCellAnchor editAs="oneCell">
    <xdr:from>
      <xdr:col>22</xdr:col>
      <xdr:colOff>552450</xdr:colOff>
      <xdr:row>2</xdr:row>
      <xdr:rowOff>0</xdr:rowOff>
    </xdr:from>
    <xdr:to>
      <xdr:col>26</xdr:col>
      <xdr:colOff>495300</xdr:colOff>
      <xdr:row>8</xdr:row>
      <xdr:rowOff>171450</xdr:rowOff>
    </xdr:to>
    <xdr:pic>
      <xdr:nvPicPr>
        <xdr:cNvPr id="1125" name="oknShareDatePicker">
          <a:hlinkClick xmlns:r="http://schemas.openxmlformats.org/officeDocument/2006/relationships" r:id="rId7"/>
          <a:extLst>
            <a:ext uri="{FF2B5EF4-FFF2-40B4-BE49-F238E27FC236}">
              <a16:creationId xmlns:a16="http://schemas.microsoft.com/office/drawing/2014/main" id="{62FE5C7E-6E21-4253-85A9-F17D83BCB4F7}"/>
            </a:ext>
          </a:extLst>
        </xdr:cNvPr>
        <xdr:cNvPicPr>
          <a:picLocks/>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2449175" y="771525"/>
          <a:ext cx="2381250" cy="1733550"/>
        </a:xfrm>
        <a:prstGeom prst="rect">
          <a:avLst/>
        </a:prstGeom>
      </xdr:spPr>
    </xdr:pic>
    <xdr:clientData/>
  </xdr:twoCellAnchor>
  <xdr:twoCellAnchor editAs="oneCell">
    <xdr:from>
      <xdr:col>26</xdr:col>
      <xdr:colOff>495300</xdr:colOff>
      <xdr:row>2</xdr:row>
      <xdr:rowOff>0</xdr:rowOff>
    </xdr:from>
    <xdr:to>
      <xdr:col>31</xdr:col>
      <xdr:colOff>293726</xdr:colOff>
      <xdr:row>8</xdr:row>
      <xdr:rowOff>171450</xdr:rowOff>
    </xdr:to>
    <xdr:pic>
      <xdr:nvPicPr>
        <xdr:cNvPr id="1129" name="oknShareFormulaManager">
          <a:hlinkClick xmlns:r="http://schemas.openxmlformats.org/officeDocument/2006/relationships" r:id="rId9"/>
          <a:extLst>
            <a:ext uri="{FF2B5EF4-FFF2-40B4-BE49-F238E27FC236}">
              <a16:creationId xmlns:a16="http://schemas.microsoft.com/office/drawing/2014/main" id="{C48CD1E7-CF0C-4A43-A5C0-3E5C05AA8686}"/>
            </a:ext>
          </a:extLst>
        </xdr:cNvPr>
        <xdr:cNvPicPr>
          <a:picLocks/>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4830425" y="771525"/>
          <a:ext cx="2846426" cy="1733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7</xdr:row>
      <xdr:rowOff>114410</xdr:rowOff>
    </xdr:from>
    <xdr:to>
      <xdr:col>13</xdr:col>
      <xdr:colOff>838200</xdr:colOff>
      <xdr:row>7</xdr:row>
      <xdr:rowOff>123824</xdr:rowOff>
    </xdr:to>
    <xdr:sp macro="" textlink="">
      <xdr:nvSpPr>
        <xdr:cNvPr id="2" name="oknWidget_2">
          <a:extLst>
            <a:ext uri="{FF2B5EF4-FFF2-40B4-BE49-F238E27FC236}">
              <a16:creationId xmlns:a16="http://schemas.microsoft.com/office/drawing/2014/main" id="{00000000-0008-0000-0200-000002000000}"/>
            </a:ext>
          </a:extLst>
        </xdr:cNvPr>
        <xdr:cNvSpPr>
          <a:spLocks noChangeShapeType="1"/>
        </xdr:cNvSpPr>
      </xdr:nvSpPr>
      <xdr:spPr bwMode="auto">
        <a:xfrm flipV="1">
          <a:off x="114300" y="2076560"/>
          <a:ext cx="6457950" cy="9414"/>
        </a:xfrm>
        <a:prstGeom prst="line">
          <a:avLst/>
        </a:prstGeom>
        <a:noFill/>
        <a:ln w="76200" cmpd="tri">
          <a:solidFill>
            <a:schemeClr val="accent1">
              <a:lumMod val="60000"/>
              <a:lumOff val="40000"/>
            </a:schemeClr>
          </a:solidFill>
          <a:round/>
          <a:headEnd/>
          <a:tailEnd/>
        </a:ln>
        <a:extLst>
          <a:ext uri="{909E8E84-426E-40DD-AFC4-6F175D3DCCD1}">
            <a14:hiddenFill xmlns:a14="http://schemas.microsoft.com/office/drawing/2010/main">
              <a:noFill/>
            </a14:hiddenFill>
          </a:ext>
        </a:extLst>
      </xdr:spPr>
    </xdr:sp>
    <xdr:clientData/>
  </xdr:twoCellAnchor>
  <xdr:oneCellAnchor>
    <xdr:from>
      <xdr:col>4</xdr:col>
      <xdr:colOff>566737</xdr:colOff>
      <xdr:row>1</xdr:row>
      <xdr:rowOff>262721</xdr:rowOff>
    </xdr:from>
    <xdr:ext cx="885825" cy="224998"/>
    <xdr:sp macro="_xll.ExecImeCommand" textlink="">
      <xdr:nvSpPr>
        <xdr:cNvPr id="3" name="oknCmdReportExtract">
          <a:extLst>
            <a:ext uri="{FF2B5EF4-FFF2-40B4-BE49-F238E27FC236}">
              <a16:creationId xmlns:a16="http://schemas.microsoft.com/office/drawing/2014/main" id="{00000000-0008-0000-0200-000003000000}"/>
            </a:ext>
          </a:extLst>
        </xdr:cNvPr>
        <xdr:cNvSpPr txBox="1"/>
      </xdr:nvSpPr>
      <xdr:spPr>
        <a:xfrm>
          <a:off x="2909887" y="310346"/>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Extract</a:t>
          </a:r>
        </a:p>
      </xdr:txBody>
    </xdr:sp>
    <xdr:clientData fPrintsWithSheet="0"/>
  </xdr:oneCellAnchor>
  <xdr:oneCellAnchor>
    <xdr:from>
      <xdr:col>2</xdr:col>
      <xdr:colOff>678656</xdr:colOff>
      <xdr:row>1</xdr:row>
      <xdr:rowOff>262721</xdr:rowOff>
    </xdr:from>
    <xdr:ext cx="885825" cy="224998"/>
    <xdr:sp macro="_xll.ExecImeCommand" textlink="">
      <xdr:nvSpPr>
        <xdr:cNvPr id="4" name="oknCmdReportColumns">
          <a:extLst>
            <a:ext uri="{FF2B5EF4-FFF2-40B4-BE49-F238E27FC236}">
              <a16:creationId xmlns:a16="http://schemas.microsoft.com/office/drawing/2014/main" id="{00000000-0008-0000-0200-000004000000}"/>
            </a:ext>
          </a:extLst>
        </xdr:cNvPr>
        <xdr:cNvSpPr txBox="1"/>
      </xdr:nvSpPr>
      <xdr:spPr>
        <a:xfrm>
          <a:off x="1526381" y="310346"/>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Columns</a:t>
          </a:r>
        </a:p>
      </xdr:txBody>
    </xdr:sp>
    <xdr:clientData fPrintsWithSheet="0"/>
  </xdr:oneCellAnchor>
  <xdr:oneCellAnchor>
    <xdr:from>
      <xdr:col>1</xdr:col>
      <xdr:colOff>57150</xdr:colOff>
      <xdr:row>1</xdr:row>
      <xdr:rowOff>262721</xdr:rowOff>
    </xdr:from>
    <xdr:ext cx="885825" cy="224998"/>
    <xdr:sp macro="_xll.ExecImeCommand" textlink="">
      <xdr:nvSpPr>
        <xdr:cNvPr id="5" name="oknCmdReportCreate">
          <a:extLst>
            <a:ext uri="{FF2B5EF4-FFF2-40B4-BE49-F238E27FC236}">
              <a16:creationId xmlns:a16="http://schemas.microsoft.com/office/drawing/2014/main" id="{00000000-0008-0000-0200-000005000000}"/>
            </a:ext>
          </a:extLst>
        </xdr:cNvPr>
        <xdr:cNvSpPr txBox="1"/>
      </xdr:nvSpPr>
      <xdr:spPr>
        <a:xfrm>
          <a:off x="142875" y="310346"/>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New Report</a:t>
          </a:r>
        </a:p>
      </xdr:txBody>
    </xdr:sp>
    <xdr:clientData fPrintsWithSheet="0"/>
  </xdr:oneCellAnchor>
  <xdr:oneCellAnchor>
    <xdr:from>
      <xdr:col>11</xdr:col>
      <xdr:colOff>569118</xdr:colOff>
      <xdr:row>1</xdr:row>
      <xdr:rowOff>262721</xdr:rowOff>
    </xdr:from>
    <xdr:ext cx="885825" cy="224998"/>
    <xdr:sp macro="_xll.ExecImeCommand" textlink="">
      <xdr:nvSpPr>
        <xdr:cNvPr id="6" name="oknCmdReportPrint">
          <a:extLst>
            <a:ext uri="{FF2B5EF4-FFF2-40B4-BE49-F238E27FC236}">
              <a16:creationId xmlns:a16="http://schemas.microsoft.com/office/drawing/2014/main" id="{00000000-0008-0000-0200-000006000000}"/>
            </a:ext>
          </a:extLst>
        </xdr:cNvPr>
        <xdr:cNvSpPr txBox="1"/>
      </xdr:nvSpPr>
      <xdr:spPr>
        <a:xfrm>
          <a:off x="4293393" y="310346"/>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Print</a:t>
          </a:r>
        </a:p>
      </xdr:txBody>
    </xdr:sp>
    <xdr:clientData fPrintsWithSheet="0"/>
  </xdr:oneCellAnchor>
  <xdr:oneCellAnchor>
    <xdr:from>
      <xdr:col>12</xdr:col>
      <xdr:colOff>885825</xdr:colOff>
      <xdr:row>1</xdr:row>
      <xdr:rowOff>262721</xdr:rowOff>
    </xdr:from>
    <xdr:ext cx="885825" cy="224998"/>
    <xdr:sp macro="_xll.ExecImeCommand" textlink="">
      <xdr:nvSpPr>
        <xdr:cNvPr id="7" name="oknCmdReportClear">
          <a:extLst>
            <a:ext uri="{FF2B5EF4-FFF2-40B4-BE49-F238E27FC236}">
              <a16:creationId xmlns:a16="http://schemas.microsoft.com/office/drawing/2014/main" id="{00000000-0008-0000-0200-000007000000}"/>
            </a:ext>
          </a:extLst>
        </xdr:cNvPr>
        <xdr:cNvSpPr txBox="1"/>
      </xdr:nvSpPr>
      <xdr:spPr>
        <a:xfrm>
          <a:off x="5676900" y="310346"/>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Clear</a:t>
          </a:r>
        </a:p>
      </xdr:txBody>
    </xdr:sp>
    <xdr:clientData fPrintsWithSheet="0"/>
  </xdr:oneCellAnchor>
</xdr:wsDr>
</file>

<file path=xl/drawings/drawing3.xml><?xml version="1.0" encoding="utf-8"?>
<xdr:wsDr xmlns:xdr="http://schemas.openxmlformats.org/drawingml/2006/spreadsheetDrawing" xmlns:a="http://schemas.openxmlformats.org/drawingml/2006/main">
  <xdr:twoCellAnchor editAs="absolute">
    <xdr:from>
      <xdr:col>1</xdr:col>
      <xdr:colOff>19050</xdr:colOff>
      <xdr:row>7</xdr:row>
      <xdr:rowOff>85725</xdr:rowOff>
    </xdr:from>
    <xdr:to>
      <xdr:col>12</xdr:col>
      <xdr:colOff>742950</xdr:colOff>
      <xdr:row>7</xdr:row>
      <xdr:rowOff>85725</xdr:rowOff>
    </xdr:to>
    <xdr:sp macro="" textlink="">
      <xdr:nvSpPr>
        <xdr:cNvPr id="2" name="oknWidget_2">
          <a:extLst>
            <a:ext uri="{FF2B5EF4-FFF2-40B4-BE49-F238E27FC236}">
              <a16:creationId xmlns:a16="http://schemas.microsoft.com/office/drawing/2014/main" id="{00000000-0008-0000-0300-000002000000}"/>
            </a:ext>
          </a:extLst>
        </xdr:cNvPr>
        <xdr:cNvSpPr>
          <a:spLocks noChangeShapeType="1"/>
        </xdr:cNvSpPr>
      </xdr:nvSpPr>
      <xdr:spPr bwMode="auto">
        <a:xfrm flipV="1">
          <a:off x="66675" y="1781175"/>
          <a:ext cx="6362700" cy="0"/>
        </a:xfrm>
        <a:prstGeom prst="line">
          <a:avLst/>
        </a:prstGeom>
        <a:noFill/>
        <a:ln w="76200" cmpd="tri">
          <a:solidFill>
            <a:schemeClr val="accent1">
              <a:lumMod val="60000"/>
              <a:lumOff val="40000"/>
            </a:schemeClr>
          </a:solidFill>
          <a:round/>
          <a:headEnd/>
          <a:tailEnd/>
        </a:ln>
        <a:extLst>
          <a:ext uri="{909E8E84-426E-40DD-AFC4-6F175D3DCCD1}">
            <a14:hiddenFill xmlns:a14="http://schemas.microsoft.com/office/drawing/2010/main">
              <a:noFill/>
            </a14:hiddenFill>
          </a:ext>
        </a:extLst>
      </xdr:spPr>
    </xdr:sp>
    <xdr:clientData/>
  </xdr:twoCellAnchor>
  <xdr:oneCellAnchor>
    <xdr:from>
      <xdr:col>3</xdr:col>
      <xdr:colOff>1147763</xdr:colOff>
      <xdr:row>1</xdr:row>
      <xdr:rowOff>272246</xdr:rowOff>
    </xdr:from>
    <xdr:ext cx="885825" cy="224998"/>
    <xdr:sp macro="_xll.ExecImeCommand" textlink="">
      <xdr:nvSpPr>
        <xdr:cNvPr id="3" name="oknCmdReportExtract">
          <a:extLst>
            <a:ext uri="{FF2B5EF4-FFF2-40B4-BE49-F238E27FC236}">
              <a16:creationId xmlns:a16="http://schemas.microsoft.com/office/drawing/2014/main" id="{00000000-0008-0000-0300-000003000000}"/>
            </a:ext>
          </a:extLst>
        </xdr:cNvPr>
        <xdr:cNvSpPr txBox="1"/>
      </xdr:nvSpPr>
      <xdr:spPr>
        <a:xfrm>
          <a:off x="2843213" y="31987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Extract</a:t>
          </a:r>
        </a:p>
      </xdr:txBody>
    </xdr:sp>
    <xdr:clientData fPrintsWithSheet="0"/>
  </xdr:oneCellAnchor>
  <xdr:oneCellAnchor>
    <xdr:from>
      <xdr:col>2</xdr:col>
      <xdr:colOff>540544</xdr:colOff>
      <xdr:row>1</xdr:row>
      <xdr:rowOff>272246</xdr:rowOff>
    </xdr:from>
    <xdr:ext cx="885825" cy="224998"/>
    <xdr:sp macro="_xll.ExecImeCommand" textlink="">
      <xdr:nvSpPr>
        <xdr:cNvPr id="4" name="oknCmdReportColumns">
          <a:extLst>
            <a:ext uri="{FF2B5EF4-FFF2-40B4-BE49-F238E27FC236}">
              <a16:creationId xmlns:a16="http://schemas.microsoft.com/office/drawing/2014/main" id="{00000000-0008-0000-0300-000004000000}"/>
            </a:ext>
          </a:extLst>
        </xdr:cNvPr>
        <xdr:cNvSpPr txBox="1"/>
      </xdr:nvSpPr>
      <xdr:spPr>
        <a:xfrm>
          <a:off x="1473994" y="31987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Columns</a:t>
          </a:r>
        </a:p>
      </xdr:txBody>
    </xdr:sp>
    <xdr:clientData fPrintsWithSheet="0"/>
  </xdr:oneCellAnchor>
  <xdr:oneCellAnchor>
    <xdr:from>
      <xdr:col>1</xdr:col>
      <xdr:colOff>57150</xdr:colOff>
      <xdr:row>1</xdr:row>
      <xdr:rowOff>272246</xdr:rowOff>
    </xdr:from>
    <xdr:ext cx="885825" cy="224998"/>
    <xdr:sp macro="_xll.ExecImeCommand" textlink="">
      <xdr:nvSpPr>
        <xdr:cNvPr id="5" name="oknCmdReportCreate">
          <a:extLst>
            <a:ext uri="{FF2B5EF4-FFF2-40B4-BE49-F238E27FC236}">
              <a16:creationId xmlns:a16="http://schemas.microsoft.com/office/drawing/2014/main" id="{00000000-0008-0000-0300-000005000000}"/>
            </a:ext>
          </a:extLst>
        </xdr:cNvPr>
        <xdr:cNvSpPr txBox="1"/>
      </xdr:nvSpPr>
      <xdr:spPr>
        <a:xfrm>
          <a:off x="104775" y="31987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New Report</a:t>
          </a:r>
        </a:p>
      </xdr:txBody>
    </xdr:sp>
    <xdr:clientData fPrintsWithSheet="0"/>
  </xdr:oneCellAnchor>
  <xdr:oneCellAnchor>
    <xdr:from>
      <xdr:col>9</xdr:col>
      <xdr:colOff>116682</xdr:colOff>
      <xdr:row>1</xdr:row>
      <xdr:rowOff>272246</xdr:rowOff>
    </xdr:from>
    <xdr:ext cx="885825" cy="224998"/>
    <xdr:sp macro="_xll.ExecImeCommand" textlink="">
      <xdr:nvSpPr>
        <xdr:cNvPr id="6" name="oknCmdReportPrint">
          <a:extLst>
            <a:ext uri="{FF2B5EF4-FFF2-40B4-BE49-F238E27FC236}">
              <a16:creationId xmlns:a16="http://schemas.microsoft.com/office/drawing/2014/main" id="{00000000-0008-0000-0300-000006000000}"/>
            </a:ext>
          </a:extLst>
        </xdr:cNvPr>
        <xdr:cNvSpPr txBox="1"/>
      </xdr:nvSpPr>
      <xdr:spPr>
        <a:xfrm>
          <a:off x="4212432" y="31987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Print</a:t>
          </a:r>
        </a:p>
      </xdr:txBody>
    </xdr:sp>
    <xdr:clientData fPrintsWithSheet="0"/>
  </xdr:oneCellAnchor>
  <xdr:oneCellAnchor>
    <xdr:from>
      <xdr:col>10</xdr:col>
      <xdr:colOff>733425</xdr:colOff>
      <xdr:row>1</xdr:row>
      <xdr:rowOff>272246</xdr:rowOff>
    </xdr:from>
    <xdr:ext cx="885825" cy="224998"/>
    <xdr:sp macro="_xll.ExecImeCommand" textlink="">
      <xdr:nvSpPr>
        <xdr:cNvPr id="7" name="oknCmdReportClear">
          <a:extLst>
            <a:ext uri="{FF2B5EF4-FFF2-40B4-BE49-F238E27FC236}">
              <a16:creationId xmlns:a16="http://schemas.microsoft.com/office/drawing/2014/main" id="{00000000-0008-0000-0300-000007000000}"/>
            </a:ext>
          </a:extLst>
        </xdr:cNvPr>
        <xdr:cNvSpPr txBox="1"/>
      </xdr:nvSpPr>
      <xdr:spPr>
        <a:xfrm>
          <a:off x="5581650" y="31987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Clear</a:t>
          </a:r>
        </a:p>
      </xdr:txBody>
    </xdr:sp>
    <xdr:clientData fPrintsWithSheet="0"/>
  </xdr:oneCellAnchor>
</xdr:wsDr>
</file>

<file path=xl/drawings/drawing4.xml><?xml version="1.0" encoding="utf-8"?>
<xdr:wsDr xmlns:xdr="http://schemas.openxmlformats.org/drawingml/2006/spreadsheetDrawing" xmlns:a="http://schemas.openxmlformats.org/drawingml/2006/main">
  <xdr:twoCellAnchor editAs="absolute">
    <xdr:from>
      <xdr:col>1</xdr:col>
      <xdr:colOff>19050</xdr:colOff>
      <xdr:row>7</xdr:row>
      <xdr:rowOff>76200</xdr:rowOff>
    </xdr:from>
    <xdr:to>
      <xdr:col>9</xdr:col>
      <xdr:colOff>0</xdr:colOff>
      <xdr:row>7</xdr:row>
      <xdr:rowOff>76200</xdr:rowOff>
    </xdr:to>
    <xdr:sp macro="" textlink="">
      <xdr:nvSpPr>
        <xdr:cNvPr id="2" name="oknWidget_2">
          <a:extLst>
            <a:ext uri="{FF2B5EF4-FFF2-40B4-BE49-F238E27FC236}">
              <a16:creationId xmlns:a16="http://schemas.microsoft.com/office/drawing/2014/main" id="{00000000-0008-0000-0400-000002000000}"/>
            </a:ext>
          </a:extLst>
        </xdr:cNvPr>
        <xdr:cNvSpPr>
          <a:spLocks noChangeShapeType="1"/>
        </xdr:cNvSpPr>
      </xdr:nvSpPr>
      <xdr:spPr bwMode="auto">
        <a:xfrm flipV="1">
          <a:off x="85725" y="1781175"/>
          <a:ext cx="6324600" cy="0"/>
        </a:xfrm>
        <a:prstGeom prst="line">
          <a:avLst/>
        </a:prstGeom>
        <a:noFill/>
        <a:ln w="76200" cmpd="tri">
          <a:solidFill>
            <a:schemeClr val="accent1">
              <a:lumMod val="60000"/>
              <a:lumOff val="40000"/>
            </a:schemeClr>
          </a:solidFill>
          <a:round/>
          <a:headEnd/>
          <a:tailEnd/>
        </a:ln>
        <a:extLst>
          <a:ext uri="{909E8E84-426E-40DD-AFC4-6F175D3DCCD1}">
            <a14:hiddenFill xmlns:a14="http://schemas.microsoft.com/office/drawing/2010/main">
              <a:noFill/>
            </a14:hiddenFill>
          </a:ext>
        </a:extLst>
      </xdr:spPr>
    </xdr:sp>
    <xdr:clientData/>
  </xdr:twoCellAnchor>
  <xdr:oneCellAnchor>
    <xdr:from>
      <xdr:col>4</xdr:col>
      <xdr:colOff>238125</xdr:colOff>
      <xdr:row>1</xdr:row>
      <xdr:rowOff>253196</xdr:rowOff>
    </xdr:from>
    <xdr:ext cx="885825" cy="224998"/>
    <xdr:sp macro="_xll.ExecImeCommand" textlink="">
      <xdr:nvSpPr>
        <xdr:cNvPr id="3" name="oknCmdReportExtract">
          <a:extLst>
            <a:ext uri="{FF2B5EF4-FFF2-40B4-BE49-F238E27FC236}">
              <a16:creationId xmlns:a16="http://schemas.microsoft.com/office/drawing/2014/main" id="{00000000-0008-0000-0400-000003000000}"/>
            </a:ext>
          </a:extLst>
        </xdr:cNvPr>
        <xdr:cNvSpPr txBox="1"/>
      </xdr:nvSpPr>
      <xdr:spPr>
        <a:xfrm>
          <a:off x="2809875" y="30082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Extract</a:t>
          </a:r>
        </a:p>
      </xdr:txBody>
    </xdr:sp>
    <xdr:clientData fPrintsWithSheet="0"/>
  </xdr:oneCellAnchor>
  <xdr:oneCellAnchor>
    <xdr:from>
      <xdr:col>2</xdr:col>
      <xdr:colOff>495300</xdr:colOff>
      <xdr:row>1</xdr:row>
      <xdr:rowOff>253196</xdr:rowOff>
    </xdr:from>
    <xdr:ext cx="885825" cy="224998"/>
    <xdr:sp macro="_xll.ExecImeCommand" textlink="">
      <xdr:nvSpPr>
        <xdr:cNvPr id="4" name="oknCmdReportColumns">
          <a:extLst>
            <a:ext uri="{FF2B5EF4-FFF2-40B4-BE49-F238E27FC236}">
              <a16:creationId xmlns:a16="http://schemas.microsoft.com/office/drawing/2014/main" id="{00000000-0008-0000-0400-000004000000}"/>
            </a:ext>
          </a:extLst>
        </xdr:cNvPr>
        <xdr:cNvSpPr txBox="1"/>
      </xdr:nvSpPr>
      <xdr:spPr>
        <a:xfrm>
          <a:off x="1466850" y="30082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Columns</a:t>
          </a:r>
        </a:p>
      </xdr:txBody>
    </xdr:sp>
    <xdr:clientData fPrintsWithSheet="0"/>
  </xdr:oneCellAnchor>
  <xdr:oneCellAnchor>
    <xdr:from>
      <xdr:col>1</xdr:col>
      <xdr:colOff>57150</xdr:colOff>
      <xdr:row>1</xdr:row>
      <xdr:rowOff>253196</xdr:rowOff>
    </xdr:from>
    <xdr:ext cx="885825" cy="224998"/>
    <xdr:sp macro="_xll.ExecImeCommand" textlink="">
      <xdr:nvSpPr>
        <xdr:cNvPr id="5" name="oknCmdReportCreate">
          <a:extLst>
            <a:ext uri="{FF2B5EF4-FFF2-40B4-BE49-F238E27FC236}">
              <a16:creationId xmlns:a16="http://schemas.microsoft.com/office/drawing/2014/main" id="{00000000-0008-0000-0400-000005000000}"/>
            </a:ext>
          </a:extLst>
        </xdr:cNvPr>
        <xdr:cNvSpPr txBox="1"/>
      </xdr:nvSpPr>
      <xdr:spPr>
        <a:xfrm>
          <a:off x="123825" y="30082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New Report</a:t>
          </a:r>
        </a:p>
      </xdr:txBody>
    </xdr:sp>
    <xdr:clientData fPrintsWithSheet="0"/>
  </xdr:oneCellAnchor>
  <xdr:oneCellAnchor>
    <xdr:from>
      <xdr:col>5</xdr:col>
      <xdr:colOff>390525</xdr:colOff>
      <xdr:row>1</xdr:row>
      <xdr:rowOff>253196</xdr:rowOff>
    </xdr:from>
    <xdr:ext cx="885825" cy="224998"/>
    <xdr:sp macro="_xll.ExecImeCommand" textlink="">
      <xdr:nvSpPr>
        <xdr:cNvPr id="6" name="oknCmdReportPrint">
          <a:extLst>
            <a:ext uri="{FF2B5EF4-FFF2-40B4-BE49-F238E27FC236}">
              <a16:creationId xmlns:a16="http://schemas.microsoft.com/office/drawing/2014/main" id="{00000000-0008-0000-0400-000006000000}"/>
            </a:ext>
          </a:extLst>
        </xdr:cNvPr>
        <xdr:cNvSpPr txBox="1"/>
      </xdr:nvSpPr>
      <xdr:spPr>
        <a:xfrm>
          <a:off x="4152900" y="30082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Print</a:t>
          </a:r>
        </a:p>
      </xdr:txBody>
    </xdr:sp>
    <xdr:clientData fPrintsWithSheet="0"/>
  </xdr:oneCellAnchor>
  <xdr:oneCellAnchor>
    <xdr:from>
      <xdr:col>7</xdr:col>
      <xdr:colOff>495300</xdr:colOff>
      <xdr:row>1</xdr:row>
      <xdr:rowOff>253196</xdr:rowOff>
    </xdr:from>
    <xdr:ext cx="885825" cy="224998"/>
    <xdr:sp macro="_xll.ExecImeCommand" textlink="">
      <xdr:nvSpPr>
        <xdr:cNvPr id="7" name="oknCmdReportClear">
          <a:extLst>
            <a:ext uri="{FF2B5EF4-FFF2-40B4-BE49-F238E27FC236}">
              <a16:creationId xmlns:a16="http://schemas.microsoft.com/office/drawing/2014/main" id="{00000000-0008-0000-0400-000007000000}"/>
            </a:ext>
          </a:extLst>
        </xdr:cNvPr>
        <xdr:cNvSpPr txBox="1"/>
      </xdr:nvSpPr>
      <xdr:spPr>
        <a:xfrm>
          <a:off x="5495925" y="30082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Clear</a:t>
          </a:r>
        </a:p>
      </xdr:txBody>
    </xdr:sp>
    <xdr:clientData fPrintsWithSheet="0"/>
  </xdr:oneCellAnchor>
</xdr:wsDr>
</file>

<file path=xl/drawings/drawing5.xml><?xml version="1.0" encoding="utf-8"?>
<xdr:wsDr xmlns:xdr="http://schemas.openxmlformats.org/drawingml/2006/spreadsheetDrawing" xmlns:a="http://schemas.openxmlformats.org/drawingml/2006/main">
  <xdr:twoCellAnchor editAs="absolute">
    <xdr:from>
      <xdr:col>1</xdr:col>
      <xdr:colOff>9524</xdr:colOff>
      <xdr:row>7</xdr:row>
      <xdr:rowOff>172801</xdr:rowOff>
    </xdr:from>
    <xdr:to>
      <xdr:col>7</xdr:col>
      <xdr:colOff>997891</xdr:colOff>
      <xdr:row>7</xdr:row>
      <xdr:rowOff>200024</xdr:rowOff>
    </xdr:to>
    <xdr:sp macro="" textlink="">
      <xdr:nvSpPr>
        <xdr:cNvPr id="2" name="oknWidget_2">
          <a:extLst>
            <a:ext uri="{FF2B5EF4-FFF2-40B4-BE49-F238E27FC236}">
              <a16:creationId xmlns:a16="http://schemas.microsoft.com/office/drawing/2014/main" id="{00000000-0008-0000-0500-000002000000}"/>
            </a:ext>
          </a:extLst>
        </xdr:cNvPr>
        <xdr:cNvSpPr>
          <a:spLocks noChangeShapeType="1"/>
        </xdr:cNvSpPr>
      </xdr:nvSpPr>
      <xdr:spPr bwMode="auto">
        <a:xfrm>
          <a:off x="76199" y="1868251"/>
          <a:ext cx="6608117" cy="27223"/>
        </a:xfrm>
        <a:prstGeom prst="line">
          <a:avLst/>
        </a:prstGeom>
        <a:noFill/>
        <a:ln w="76200" cmpd="tri">
          <a:solidFill>
            <a:schemeClr val="accent1">
              <a:lumMod val="60000"/>
              <a:lumOff val="40000"/>
            </a:schemeClr>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2176462</xdr:colOff>
      <xdr:row>1</xdr:row>
      <xdr:rowOff>253196</xdr:rowOff>
    </xdr:from>
    <xdr:ext cx="885825" cy="224998"/>
    <xdr:sp macro="_xll.ExecImeCommand" textlink="">
      <xdr:nvSpPr>
        <xdr:cNvPr id="3" name="oknCmdReportExtract">
          <a:extLst>
            <a:ext uri="{FF2B5EF4-FFF2-40B4-BE49-F238E27FC236}">
              <a16:creationId xmlns:a16="http://schemas.microsoft.com/office/drawing/2014/main" id="{00000000-0008-0000-0500-000003000000}"/>
            </a:ext>
          </a:extLst>
        </xdr:cNvPr>
        <xdr:cNvSpPr txBox="1"/>
      </xdr:nvSpPr>
      <xdr:spPr>
        <a:xfrm>
          <a:off x="2947987" y="30082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Extract</a:t>
          </a:r>
        </a:p>
      </xdr:txBody>
    </xdr:sp>
    <xdr:clientData fPrintsWithSheet="0"/>
  </xdr:oneCellAnchor>
  <xdr:oneCellAnchor>
    <xdr:from>
      <xdr:col>2</xdr:col>
      <xdr:colOff>764381</xdr:colOff>
      <xdr:row>1</xdr:row>
      <xdr:rowOff>253196</xdr:rowOff>
    </xdr:from>
    <xdr:ext cx="885825" cy="224998"/>
    <xdr:sp macro="_xll.ExecImeCommand" textlink="">
      <xdr:nvSpPr>
        <xdr:cNvPr id="4" name="oknCmdReportColumns">
          <a:extLst>
            <a:ext uri="{FF2B5EF4-FFF2-40B4-BE49-F238E27FC236}">
              <a16:creationId xmlns:a16="http://schemas.microsoft.com/office/drawing/2014/main" id="{00000000-0008-0000-0500-000004000000}"/>
            </a:ext>
          </a:extLst>
        </xdr:cNvPr>
        <xdr:cNvSpPr txBox="1"/>
      </xdr:nvSpPr>
      <xdr:spPr>
        <a:xfrm>
          <a:off x="1535906" y="30082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Columns</a:t>
          </a:r>
        </a:p>
      </xdr:txBody>
    </xdr:sp>
    <xdr:clientData fPrintsWithSheet="0"/>
  </xdr:oneCellAnchor>
  <xdr:oneCellAnchor>
    <xdr:from>
      <xdr:col>1</xdr:col>
      <xdr:colOff>57150</xdr:colOff>
      <xdr:row>1</xdr:row>
      <xdr:rowOff>253196</xdr:rowOff>
    </xdr:from>
    <xdr:ext cx="885825" cy="224998"/>
    <xdr:sp macro="_xll.ExecImeCommand" textlink="">
      <xdr:nvSpPr>
        <xdr:cNvPr id="5" name="oknCmdReportCreate">
          <a:extLst>
            <a:ext uri="{FF2B5EF4-FFF2-40B4-BE49-F238E27FC236}">
              <a16:creationId xmlns:a16="http://schemas.microsoft.com/office/drawing/2014/main" id="{00000000-0008-0000-0500-000005000000}"/>
            </a:ext>
          </a:extLst>
        </xdr:cNvPr>
        <xdr:cNvSpPr txBox="1"/>
      </xdr:nvSpPr>
      <xdr:spPr>
        <a:xfrm>
          <a:off x="123825" y="30082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New Report</a:t>
          </a:r>
        </a:p>
      </xdr:txBody>
    </xdr:sp>
    <xdr:clientData fPrintsWithSheet="0"/>
  </xdr:oneCellAnchor>
  <xdr:oneCellAnchor>
    <xdr:from>
      <xdr:col>4</xdr:col>
      <xdr:colOff>711993</xdr:colOff>
      <xdr:row>1</xdr:row>
      <xdr:rowOff>253196</xdr:rowOff>
    </xdr:from>
    <xdr:ext cx="885825" cy="224998"/>
    <xdr:sp macro="_xll.ExecImeCommand" textlink="">
      <xdr:nvSpPr>
        <xdr:cNvPr id="6" name="oknCmdReportPrint">
          <a:extLst>
            <a:ext uri="{FF2B5EF4-FFF2-40B4-BE49-F238E27FC236}">
              <a16:creationId xmlns:a16="http://schemas.microsoft.com/office/drawing/2014/main" id="{00000000-0008-0000-0500-000006000000}"/>
            </a:ext>
          </a:extLst>
        </xdr:cNvPr>
        <xdr:cNvSpPr txBox="1"/>
      </xdr:nvSpPr>
      <xdr:spPr>
        <a:xfrm>
          <a:off x="4360068" y="30082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Print</a:t>
          </a:r>
        </a:p>
      </xdr:txBody>
    </xdr:sp>
    <xdr:clientData fPrintsWithSheet="0"/>
  </xdr:oneCellAnchor>
  <xdr:oneCellAnchor>
    <xdr:from>
      <xdr:col>7</xdr:col>
      <xdr:colOff>85725</xdr:colOff>
      <xdr:row>1</xdr:row>
      <xdr:rowOff>253196</xdr:rowOff>
    </xdr:from>
    <xdr:ext cx="885825" cy="224998"/>
    <xdr:sp macro="_xll.ExecImeCommand" textlink="">
      <xdr:nvSpPr>
        <xdr:cNvPr id="7" name="oknCmdReportClear">
          <a:extLst>
            <a:ext uri="{FF2B5EF4-FFF2-40B4-BE49-F238E27FC236}">
              <a16:creationId xmlns:a16="http://schemas.microsoft.com/office/drawing/2014/main" id="{00000000-0008-0000-0500-000007000000}"/>
            </a:ext>
          </a:extLst>
        </xdr:cNvPr>
        <xdr:cNvSpPr txBox="1"/>
      </xdr:nvSpPr>
      <xdr:spPr>
        <a:xfrm>
          <a:off x="5772150" y="30082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Clear</a:t>
          </a:r>
        </a:p>
      </xdr:txBody>
    </xdr:sp>
    <xdr:clientData fPrintsWithSheet="0"/>
  </xdr:oneCellAnchor>
</xdr:wsDr>
</file>

<file path=xl/drawings/drawing6.xml><?xml version="1.0" encoding="utf-8"?>
<xdr:wsDr xmlns:xdr="http://schemas.openxmlformats.org/drawingml/2006/spreadsheetDrawing" xmlns:a="http://schemas.openxmlformats.org/drawingml/2006/main">
  <xdr:twoCellAnchor editAs="absolute">
    <xdr:from>
      <xdr:col>1</xdr:col>
      <xdr:colOff>28575</xdr:colOff>
      <xdr:row>7</xdr:row>
      <xdr:rowOff>85725</xdr:rowOff>
    </xdr:from>
    <xdr:to>
      <xdr:col>12</xdr:col>
      <xdr:colOff>838200</xdr:colOff>
      <xdr:row>7</xdr:row>
      <xdr:rowOff>95176</xdr:rowOff>
    </xdr:to>
    <xdr:sp macro="" textlink="">
      <xdr:nvSpPr>
        <xdr:cNvPr id="2" name="oknWidget_2">
          <a:extLst>
            <a:ext uri="{FF2B5EF4-FFF2-40B4-BE49-F238E27FC236}">
              <a16:creationId xmlns:a16="http://schemas.microsoft.com/office/drawing/2014/main" id="{00000000-0008-0000-0600-000002000000}"/>
            </a:ext>
          </a:extLst>
        </xdr:cNvPr>
        <xdr:cNvSpPr>
          <a:spLocks noChangeShapeType="1"/>
        </xdr:cNvSpPr>
      </xdr:nvSpPr>
      <xdr:spPr bwMode="auto">
        <a:xfrm>
          <a:off x="76200" y="1781175"/>
          <a:ext cx="6048375" cy="9451"/>
        </a:xfrm>
        <a:prstGeom prst="line">
          <a:avLst/>
        </a:prstGeom>
        <a:noFill/>
        <a:ln w="76200" cmpd="tri">
          <a:solidFill>
            <a:schemeClr val="accent1">
              <a:lumMod val="60000"/>
              <a:lumOff val="40000"/>
            </a:schemeClr>
          </a:solidFill>
          <a:round/>
          <a:headEnd/>
          <a:tailEnd/>
        </a:ln>
        <a:extLst>
          <a:ext uri="{909E8E84-426E-40DD-AFC4-6F175D3DCCD1}">
            <a14:hiddenFill xmlns:a14="http://schemas.microsoft.com/office/drawing/2010/main">
              <a:noFill/>
            </a14:hiddenFill>
          </a:ext>
        </a:extLst>
      </xdr:spPr>
    </xdr:sp>
    <xdr:clientData/>
  </xdr:twoCellAnchor>
  <xdr:oneCellAnchor>
    <xdr:from>
      <xdr:col>4</xdr:col>
      <xdr:colOff>457200</xdr:colOff>
      <xdr:row>1</xdr:row>
      <xdr:rowOff>253196</xdr:rowOff>
    </xdr:from>
    <xdr:ext cx="885825" cy="224998"/>
    <xdr:sp macro="_xll.ExecImeCommand" textlink="">
      <xdr:nvSpPr>
        <xdr:cNvPr id="3" name="oknCmdReportExtract">
          <a:extLst>
            <a:ext uri="{FF2B5EF4-FFF2-40B4-BE49-F238E27FC236}">
              <a16:creationId xmlns:a16="http://schemas.microsoft.com/office/drawing/2014/main" id="{00000000-0008-0000-0600-000003000000}"/>
            </a:ext>
          </a:extLst>
        </xdr:cNvPr>
        <xdr:cNvSpPr txBox="1"/>
      </xdr:nvSpPr>
      <xdr:spPr>
        <a:xfrm>
          <a:off x="2647950" y="30082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Extract</a:t>
          </a:r>
        </a:p>
      </xdr:txBody>
    </xdr:sp>
    <xdr:clientData fPrintsWithSheet="0"/>
  </xdr:oneCellAnchor>
  <xdr:oneCellAnchor>
    <xdr:from>
      <xdr:col>2</xdr:col>
      <xdr:colOff>538163</xdr:colOff>
      <xdr:row>1</xdr:row>
      <xdr:rowOff>253196</xdr:rowOff>
    </xdr:from>
    <xdr:ext cx="885825" cy="224998"/>
    <xdr:sp macro="_xll.ExecImeCommand" textlink="">
      <xdr:nvSpPr>
        <xdr:cNvPr id="4" name="oknCmdReportColumns">
          <a:extLst>
            <a:ext uri="{FF2B5EF4-FFF2-40B4-BE49-F238E27FC236}">
              <a16:creationId xmlns:a16="http://schemas.microsoft.com/office/drawing/2014/main" id="{00000000-0008-0000-0600-000004000000}"/>
            </a:ext>
          </a:extLst>
        </xdr:cNvPr>
        <xdr:cNvSpPr txBox="1"/>
      </xdr:nvSpPr>
      <xdr:spPr>
        <a:xfrm>
          <a:off x="1376363" y="30082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Columns</a:t>
          </a:r>
        </a:p>
      </xdr:txBody>
    </xdr:sp>
    <xdr:clientData fPrintsWithSheet="0"/>
  </xdr:oneCellAnchor>
  <xdr:oneCellAnchor>
    <xdr:from>
      <xdr:col>1</xdr:col>
      <xdr:colOff>57150</xdr:colOff>
      <xdr:row>1</xdr:row>
      <xdr:rowOff>253196</xdr:rowOff>
    </xdr:from>
    <xdr:ext cx="885825" cy="224998"/>
    <xdr:sp macro="_xll.ExecImeCommand" textlink="">
      <xdr:nvSpPr>
        <xdr:cNvPr id="5" name="oknCmdReportCreate">
          <a:extLst>
            <a:ext uri="{FF2B5EF4-FFF2-40B4-BE49-F238E27FC236}">
              <a16:creationId xmlns:a16="http://schemas.microsoft.com/office/drawing/2014/main" id="{00000000-0008-0000-0600-000005000000}"/>
            </a:ext>
          </a:extLst>
        </xdr:cNvPr>
        <xdr:cNvSpPr txBox="1"/>
      </xdr:nvSpPr>
      <xdr:spPr>
        <a:xfrm>
          <a:off x="104775" y="30082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New Report</a:t>
          </a:r>
        </a:p>
      </xdr:txBody>
    </xdr:sp>
    <xdr:clientData fPrintsWithSheet="0"/>
  </xdr:oneCellAnchor>
  <xdr:oneCellAnchor>
    <xdr:from>
      <xdr:col>9</xdr:col>
      <xdr:colOff>233362</xdr:colOff>
      <xdr:row>1</xdr:row>
      <xdr:rowOff>253196</xdr:rowOff>
    </xdr:from>
    <xdr:ext cx="885825" cy="224998"/>
    <xdr:sp macro="_xll.ExecImeCommand" textlink="">
      <xdr:nvSpPr>
        <xdr:cNvPr id="6" name="oknCmdReportPrint">
          <a:extLst>
            <a:ext uri="{FF2B5EF4-FFF2-40B4-BE49-F238E27FC236}">
              <a16:creationId xmlns:a16="http://schemas.microsoft.com/office/drawing/2014/main" id="{00000000-0008-0000-0600-000006000000}"/>
            </a:ext>
          </a:extLst>
        </xdr:cNvPr>
        <xdr:cNvSpPr txBox="1"/>
      </xdr:nvSpPr>
      <xdr:spPr>
        <a:xfrm>
          <a:off x="3919537" y="30082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Print</a:t>
          </a:r>
        </a:p>
      </xdr:txBody>
    </xdr:sp>
    <xdr:clientData fPrintsWithSheet="0"/>
  </xdr:oneCellAnchor>
  <xdr:oneCellAnchor>
    <xdr:from>
      <xdr:col>10</xdr:col>
      <xdr:colOff>742950</xdr:colOff>
      <xdr:row>1</xdr:row>
      <xdr:rowOff>253196</xdr:rowOff>
    </xdr:from>
    <xdr:ext cx="885825" cy="224998"/>
    <xdr:sp macro="_xll.ExecImeCommand" textlink="">
      <xdr:nvSpPr>
        <xdr:cNvPr id="7" name="oknCmdReportClear">
          <a:extLst>
            <a:ext uri="{FF2B5EF4-FFF2-40B4-BE49-F238E27FC236}">
              <a16:creationId xmlns:a16="http://schemas.microsoft.com/office/drawing/2014/main" id="{00000000-0008-0000-0600-000007000000}"/>
            </a:ext>
          </a:extLst>
        </xdr:cNvPr>
        <xdr:cNvSpPr txBox="1"/>
      </xdr:nvSpPr>
      <xdr:spPr>
        <a:xfrm>
          <a:off x="5191125" y="30082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Clear</a:t>
          </a:r>
        </a:p>
      </xdr:txBody>
    </xdr:sp>
    <xdr:clientData fPrintsWithSheet="0"/>
  </xdr:oneCellAnchor>
</xdr:wsDr>
</file>

<file path=xl/drawings/drawing7.xml><?xml version="1.0" encoding="utf-8"?>
<xdr:wsDr xmlns:xdr="http://schemas.openxmlformats.org/drawingml/2006/spreadsheetDrawing" xmlns:a="http://schemas.openxmlformats.org/drawingml/2006/main">
  <xdr:twoCellAnchor editAs="absolute">
    <xdr:from>
      <xdr:col>1</xdr:col>
      <xdr:colOff>19050</xdr:colOff>
      <xdr:row>7</xdr:row>
      <xdr:rowOff>104775</xdr:rowOff>
    </xdr:from>
    <xdr:to>
      <xdr:col>10</xdr:col>
      <xdr:colOff>9525</xdr:colOff>
      <xdr:row>7</xdr:row>
      <xdr:rowOff>114300</xdr:rowOff>
    </xdr:to>
    <xdr:sp macro="" textlink="">
      <xdr:nvSpPr>
        <xdr:cNvPr id="2" name="oknWidget_PaymentReport2">
          <a:extLst>
            <a:ext uri="{FF2B5EF4-FFF2-40B4-BE49-F238E27FC236}">
              <a16:creationId xmlns:a16="http://schemas.microsoft.com/office/drawing/2014/main" id="{00000000-0008-0000-0700-000002000000}"/>
            </a:ext>
          </a:extLst>
        </xdr:cNvPr>
        <xdr:cNvSpPr>
          <a:spLocks noChangeShapeType="1"/>
        </xdr:cNvSpPr>
      </xdr:nvSpPr>
      <xdr:spPr bwMode="auto">
        <a:xfrm>
          <a:off x="66675" y="1800225"/>
          <a:ext cx="6096000" cy="9525"/>
        </a:xfrm>
        <a:prstGeom prst="line">
          <a:avLst/>
        </a:prstGeom>
        <a:noFill/>
        <a:ln w="76200" cmpd="tri">
          <a:solidFill>
            <a:schemeClr val="accent1">
              <a:lumMod val="60000"/>
              <a:lumOff val="40000"/>
            </a:schemeClr>
          </a:solidFill>
          <a:round/>
          <a:headEnd/>
          <a:tailEnd/>
        </a:ln>
        <a:extLst>
          <a:ext uri="{909E8E84-426E-40DD-AFC4-6F175D3DCCD1}">
            <a14:hiddenFill xmlns:a14="http://schemas.microsoft.com/office/drawing/2010/main">
              <a:noFill/>
            </a14:hiddenFill>
          </a:ext>
        </a:extLst>
      </xdr:spPr>
    </xdr:sp>
    <xdr:clientData/>
  </xdr:twoCellAnchor>
  <xdr:oneCellAnchor>
    <xdr:from>
      <xdr:col>4</xdr:col>
      <xdr:colOff>371475</xdr:colOff>
      <xdr:row>1</xdr:row>
      <xdr:rowOff>253196</xdr:rowOff>
    </xdr:from>
    <xdr:ext cx="885825" cy="224998"/>
    <xdr:sp macro="_xll.ExecImeCommand" textlink="">
      <xdr:nvSpPr>
        <xdr:cNvPr id="3" name="oknCmdReportExtract">
          <a:extLst>
            <a:ext uri="{FF2B5EF4-FFF2-40B4-BE49-F238E27FC236}">
              <a16:creationId xmlns:a16="http://schemas.microsoft.com/office/drawing/2014/main" id="{00000000-0008-0000-0700-000003000000}"/>
            </a:ext>
          </a:extLst>
        </xdr:cNvPr>
        <xdr:cNvSpPr txBox="1"/>
      </xdr:nvSpPr>
      <xdr:spPr>
        <a:xfrm>
          <a:off x="2667000" y="30082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Extract</a:t>
          </a:r>
        </a:p>
      </xdr:txBody>
    </xdr:sp>
    <xdr:clientData fPrintsWithSheet="0"/>
  </xdr:oneCellAnchor>
  <xdr:oneCellAnchor>
    <xdr:from>
      <xdr:col>2</xdr:col>
      <xdr:colOff>633413</xdr:colOff>
      <xdr:row>1</xdr:row>
      <xdr:rowOff>253196</xdr:rowOff>
    </xdr:from>
    <xdr:ext cx="885825" cy="224998"/>
    <xdr:sp macro="_xll.ExecImeCommand" textlink="">
      <xdr:nvSpPr>
        <xdr:cNvPr id="4" name="oknCmdReportColumns">
          <a:extLst>
            <a:ext uri="{FF2B5EF4-FFF2-40B4-BE49-F238E27FC236}">
              <a16:creationId xmlns:a16="http://schemas.microsoft.com/office/drawing/2014/main" id="{00000000-0008-0000-0700-000004000000}"/>
            </a:ext>
          </a:extLst>
        </xdr:cNvPr>
        <xdr:cNvSpPr txBox="1"/>
      </xdr:nvSpPr>
      <xdr:spPr>
        <a:xfrm>
          <a:off x="1385888" y="30082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Columns</a:t>
          </a:r>
        </a:p>
      </xdr:txBody>
    </xdr:sp>
    <xdr:clientData fPrintsWithSheet="0"/>
  </xdr:oneCellAnchor>
  <xdr:oneCellAnchor>
    <xdr:from>
      <xdr:col>1</xdr:col>
      <xdr:colOff>57150</xdr:colOff>
      <xdr:row>1</xdr:row>
      <xdr:rowOff>253196</xdr:rowOff>
    </xdr:from>
    <xdr:ext cx="885825" cy="224998"/>
    <xdr:sp macro="_xll.ExecImeCommand" textlink="">
      <xdr:nvSpPr>
        <xdr:cNvPr id="5" name="oknCmdReportCreate">
          <a:extLst>
            <a:ext uri="{FF2B5EF4-FFF2-40B4-BE49-F238E27FC236}">
              <a16:creationId xmlns:a16="http://schemas.microsoft.com/office/drawing/2014/main" id="{00000000-0008-0000-0700-000005000000}"/>
            </a:ext>
          </a:extLst>
        </xdr:cNvPr>
        <xdr:cNvSpPr txBox="1"/>
      </xdr:nvSpPr>
      <xdr:spPr>
        <a:xfrm>
          <a:off x="104775" y="30082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New Report</a:t>
          </a:r>
        </a:p>
      </xdr:txBody>
    </xdr:sp>
    <xdr:clientData fPrintsWithSheet="0"/>
  </xdr:oneCellAnchor>
  <xdr:oneCellAnchor>
    <xdr:from>
      <xdr:col>6</xdr:col>
      <xdr:colOff>347663</xdr:colOff>
      <xdr:row>1</xdr:row>
      <xdr:rowOff>253196</xdr:rowOff>
    </xdr:from>
    <xdr:ext cx="885825" cy="224998"/>
    <xdr:sp macro="_xll.ExecImeCommand" textlink="">
      <xdr:nvSpPr>
        <xdr:cNvPr id="6" name="oknCmdReportPrint">
          <a:extLst>
            <a:ext uri="{FF2B5EF4-FFF2-40B4-BE49-F238E27FC236}">
              <a16:creationId xmlns:a16="http://schemas.microsoft.com/office/drawing/2014/main" id="{00000000-0008-0000-0700-000006000000}"/>
            </a:ext>
          </a:extLst>
        </xdr:cNvPr>
        <xdr:cNvSpPr txBox="1"/>
      </xdr:nvSpPr>
      <xdr:spPr>
        <a:xfrm>
          <a:off x="3948113" y="30082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Print</a:t>
          </a:r>
        </a:p>
      </xdr:txBody>
    </xdr:sp>
    <xdr:clientData fPrintsWithSheet="0"/>
  </xdr:oneCellAnchor>
  <xdr:oneCellAnchor>
    <xdr:from>
      <xdr:col>9</xdr:col>
      <xdr:colOff>66675</xdr:colOff>
      <xdr:row>1</xdr:row>
      <xdr:rowOff>253196</xdr:rowOff>
    </xdr:from>
    <xdr:ext cx="885825" cy="224998"/>
    <xdr:sp macro="_xll.ExecImeCommand" textlink="">
      <xdr:nvSpPr>
        <xdr:cNvPr id="7" name="oknCmdReportClear">
          <a:extLst>
            <a:ext uri="{FF2B5EF4-FFF2-40B4-BE49-F238E27FC236}">
              <a16:creationId xmlns:a16="http://schemas.microsoft.com/office/drawing/2014/main" id="{00000000-0008-0000-0700-000007000000}"/>
            </a:ext>
          </a:extLst>
        </xdr:cNvPr>
        <xdr:cNvSpPr txBox="1"/>
      </xdr:nvSpPr>
      <xdr:spPr>
        <a:xfrm>
          <a:off x="5229225" y="30082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Clear</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15179"/>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515179"/>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13" Type="http://schemas.openxmlformats.org/officeDocument/2006/relationships/control" Target="../activeX/activeX2.xml"/><Relationship Id="rId3" Type="http://schemas.openxmlformats.org/officeDocument/2006/relationships/hyperlink" Target="http://www.invoicingtemplate.com/paymentvouchergoldenshop.html" TargetMode="External"/><Relationship Id="rId7" Type="http://schemas.openxmlformats.org/officeDocument/2006/relationships/hyperlink" Target="http://www.invoicingtemplate.com/paymentvouchergoldenshop.html" TargetMode="External"/><Relationship Id="rId12" Type="http://schemas.openxmlformats.org/officeDocument/2006/relationships/image" Target="../media/image1.emf"/><Relationship Id="rId2" Type="http://schemas.openxmlformats.org/officeDocument/2006/relationships/hyperlink" Target="http://www.invoicingtemplate.com/paymentvouchergoldenshop.html" TargetMode="External"/><Relationship Id="rId1" Type="http://schemas.openxmlformats.org/officeDocument/2006/relationships/hyperlink" Target="http://www.invoicingtemplates.com/" TargetMode="External"/><Relationship Id="rId6" Type="http://schemas.openxmlformats.org/officeDocument/2006/relationships/hyperlink" Target="http://www.invoicingtemplate.com/paymentvouchergoldenshop.html" TargetMode="External"/><Relationship Id="rId11" Type="http://schemas.openxmlformats.org/officeDocument/2006/relationships/control" Target="../activeX/activeX1.xml"/><Relationship Id="rId5" Type="http://schemas.openxmlformats.org/officeDocument/2006/relationships/hyperlink" Target="http://www.invoicingtemplate.com/paymentvouchergoldenshop.html" TargetMode="External"/><Relationship Id="rId15" Type="http://schemas.openxmlformats.org/officeDocument/2006/relationships/control" Target="../activeX/activeX3.xml"/><Relationship Id="rId10" Type="http://schemas.openxmlformats.org/officeDocument/2006/relationships/vmlDrawing" Target="../drawings/vmlDrawing1.vml"/><Relationship Id="rId4" Type="http://schemas.openxmlformats.org/officeDocument/2006/relationships/hyperlink" Target="http://www.invoicingtemplate.com/paymentvouchergoldenshop.html" TargetMode="External"/><Relationship Id="rId9" Type="http://schemas.openxmlformats.org/officeDocument/2006/relationships/drawing" Target="../drawings/drawing1.xml"/><Relationship Id="rId14" Type="http://schemas.openxmlformats.org/officeDocument/2006/relationships/image" Target="../media/image2.emf"/></Relationships>
</file>

<file path=xl/worksheets/_rels/sheet2.xml.rels><?xml version="1.0" encoding="UTF-8" standalone="yes"?>
<Relationships xmlns="http://schemas.openxmlformats.org/package/2006/relationships"><Relationship Id="rId2" Type="http://schemas.openxmlformats.org/officeDocument/2006/relationships/hyperlink" Target="http://www.invoicingtemplate.com/paymentvouchergoldenshop.html" TargetMode="External"/><Relationship Id="rId1" Type="http://schemas.openxmlformats.org/officeDocument/2006/relationships/hyperlink" Target="http://www.invoicingtemplate.com/about.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LC946"/>
  <sheetViews>
    <sheetView showGridLines="0" showRowColHeaders="0" showZeros="0" tabSelected="1" showOutlineSymbols="0" workbookViewId="0">
      <pane xSplit="2" ySplit="1" topLeftCell="D2" activePane="bottomRight" state="frozen"/>
      <selection pane="topRight" activeCell="D1" sqref="D1"/>
      <selection pane="bottomLeft" activeCell="A2" sqref="A2"/>
      <selection pane="bottomRight" activeCell="G9" sqref="G9:I9"/>
    </sheetView>
  </sheetViews>
  <sheetFormatPr defaultRowHeight="12.75"/>
  <cols>
    <col min="1" max="1" width="9.85546875" style="118" customWidth="1"/>
    <col min="2" max="2" width="9.7109375" style="118" customWidth="1"/>
    <col min="3" max="3" width="16" style="7" hidden="1" customWidth="1"/>
    <col min="4" max="4" width="1.28515625" style="15" customWidth="1"/>
    <col min="6" max="6" width="3" customWidth="1"/>
    <col min="7" max="7" width="11.28515625" customWidth="1"/>
    <col min="8" max="8" width="10.42578125" customWidth="1"/>
    <col min="9" max="9" width="17.28515625" customWidth="1"/>
    <col min="10" max="10" width="2.85546875" customWidth="1"/>
    <col min="11" max="11" width="5.28515625" customWidth="1"/>
    <col min="12" max="12" width="8.5703125" customWidth="1"/>
    <col min="13" max="13" width="12.28515625" customWidth="1"/>
    <col min="14" max="14" width="17" customWidth="1"/>
    <col min="15" max="15" width="1.28515625" style="2" customWidth="1"/>
    <col min="16" max="16" width="1" style="2" customWidth="1"/>
    <col min="17" max="17" width="5" style="108" customWidth="1"/>
    <col min="18" max="18" width="10" style="108" customWidth="1"/>
    <col min="19" max="19" width="15.7109375" style="108" customWidth="1"/>
    <col min="20" max="42" width="9.140625" style="2" customWidth="1"/>
    <col min="43" max="54" width="9.140625" style="2"/>
  </cols>
  <sheetData>
    <row r="1" spans="1:991" s="124" customFormat="1" ht="57" customHeight="1">
      <c r="A1" s="220" t="s">
        <v>95</v>
      </c>
      <c r="B1" s="220"/>
      <c r="C1" s="122"/>
      <c r="D1" s="123"/>
      <c r="AHS1" s="125" t="s">
        <v>108</v>
      </c>
      <c r="AJQ1" s="125" t="s">
        <v>108</v>
      </c>
      <c r="ALC1" s="125" t="s">
        <v>108</v>
      </c>
    </row>
    <row r="2" spans="1:991" s="2" customFormat="1" ht="3.75" customHeight="1">
      <c r="A2" s="116"/>
      <c r="B2" s="116"/>
      <c r="C2" s="6"/>
      <c r="D2" s="14"/>
      <c r="Q2"/>
      <c r="R2"/>
      <c r="S2"/>
    </row>
    <row r="3" spans="1:991" s="36" customFormat="1" ht="22.5">
      <c r="A3" s="180" t="s">
        <v>18</v>
      </c>
      <c r="B3" s="180"/>
      <c r="C3" s="18"/>
      <c r="D3" s="19"/>
      <c r="E3" s="178" t="s">
        <v>56</v>
      </c>
      <c r="F3" s="178"/>
      <c r="G3" s="178"/>
      <c r="H3" s="178"/>
      <c r="I3" s="178"/>
      <c r="J3" s="178"/>
      <c r="K3" s="178"/>
      <c r="L3" s="178"/>
      <c r="M3" s="178"/>
      <c r="N3" s="178"/>
      <c r="O3" s="178"/>
      <c r="P3" s="108"/>
      <c r="Q3"/>
      <c r="R3"/>
      <c r="S3"/>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row>
    <row r="4" spans="1:991" s="20" customFormat="1" ht="12.75" customHeight="1">
      <c r="A4" s="181" t="s">
        <v>89</v>
      </c>
      <c r="B4" s="181"/>
      <c r="C4" s="18"/>
      <c r="D4" s="19"/>
      <c r="E4" s="69"/>
      <c r="F4" s="70"/>
      <c r="G4" s="182" t="s">
        <v>59</v>
      </c>
      <c r="H4" s="182"/>
      <c r="I4" s="182"/>
      <c r="J4" s="182"/>
      <c r="K4" s="182"/>
      <c r="L4" s="182"/>
      <c r="M4" s="182"/>
      <c r="N4" s="182"/>
      <c r="O4" s="70"/>
      <c r="P4" s="107"/>
      <c r="Q4"/>
      <c r="R4"/>
      <c r="S4"/>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row>
    <row r="5" spans="1:991" s="22" customFormat="1">
      <c r="A5" s="180" t="s">
        <v>19</v>
      </c>
      <c r="B5" s="180"/>
      <c r="C5" s="18"/>
      <c r="D5" s="19"/>
      <c r="E5" s="71"/>
      <c r="F5" s="71"/>
      <c r="G5" s="182" t="s">
        <v>57</v>
      </c>
      <c r="H5" s="182"/>
      <c r="I5" s="182"/>
      <c r="J5" s="182"/>
      <c r="K5" s="182"/>
      <c r="L5" s="182"/>
      <c r="M5" s="182"/>
      <c r="N5" s="182"/>
      <c r="O5" s="73"/>
      <c r="P5" s="23"/>
      <c r="Q5"/>
      <c r="R5"/>
      <c r="S5"/>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row>
    <row r="6" spans="1:991" s="22" customFormat="1">
      <c r="A6" s="181" t="s">
        <v>47</v>
      </c>
      <c r="B6" s="181"/>
      <c r="C6" s="18"/>
      <c r="D6" s="19"/>
      <c r="E6" s="26"/>
      <c r="F6" s="70"/>
      <c r="G6" s="182" t="s">
        <v>58</v>
      </c>
      <c r="H6" s="182"/>
      <c r="I6" s="182"/>
      <c r="J6" s="182"/>
      <c r="K6" s="182"/>
      <c r="L6" s="182"/>
      <c r="M6" s="182"/>
      <c r="N6" s="182"/>
      <c r="O6" s="70"/>
      <c r="P6" s="23"/>
      <c r="Q6"/>
      <c r="R6"/>
      <c r="S6"/>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row>
    <row r="7" spans="1:991" s="22" customFormat="1" ht="41.45" customHeight="1">
      <c r="A7" s="221"/>
      <c r="B7" s="221"/>
      <c r="C7" s="29"/>
      <c r="D7" s="30"/>
      <c r="E7" s="26"/>
      <c r="F7" s="70"/>
      <c r="G7" s="26"/>
      <c r="H7" s="70"/>
      <c r="I7" s="70"/>
      <c r="J7" s="70"/>
      <c r="K7" s="70"/>
      <c r="L7" s="70"/>
      <c r="M7" s="70"/>
      <c r="N7" s="126" t="s">
        <v>94</v>
      </c>
      <c r="O7" s="70"/>
      <c r="P7" s="23"/>
      <c r="Q7"/>
      <c r="R7"/>
      <c r="S7"/>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row>
    <row r="8" spans="1:991" s="22" customFormat="1" ht="21" customHeight="1">
      <c r="A8" s="221"/>
      <c r="B8" s="221"/>
      <c r="C8" s="29"/>
      <c r="D8" s="30"/>
      <c r="E8" s="26"/>
      <c r="F8" s="72"/>
      <c r="G8" s="26"/>
      <c r="H8" s="26"/>
      <c r="I8" s="26"/>
      <c r="J8" s="26"/>
      <c r="K8" s="26"/>
      <c r="L8" s="26"/>
      <c r="M8" s="17" t="s">
        <v>21</v>
      </c>
      <c r="N8" s="39"/>
      <c r="O8" s="74"/>
      <c r="P8" s="23"/>
      <c r="Q8" s="226" t="s">
        <v>48</v>
      </c>
      <c r="R8" s="227"/>
      <c r="S8" s="128" t="str">
        <f>"A"</f>
        <v>A</v>
      </c>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row>
    <row r="9" spans="1:991" s="22" customFormat="1" ht="20.100000000000001" customHeight="1">
      <c r="A9" s="222"/>
      <c r="B9" s="223"/>
      <c r="C9" s="29"/>
      <c r="D9" s="30"/>
      <c r="E9" s="17" t="s">
        <v>38</v>
      </c>
      <c r="F9" s="26"/>
      <c r="G9" s="179"/>
      <c r="H9" s="179"/>
      <c r="I9" s="179"/>
      <c r="J9" s="26"/>
      <c r="K9" s="26"/>
      <c r="L9" s="26"/>
      <c r="M9" s="17" t="s">
        <v>40</v>
      </c>
      <c r="N9" s="39"/>
      <c r="O9" s="74"/>
      <c r="P9" s="23"/>
      <c r="Q9"/>
      <c r="R9"/>
      <c r="S9"/>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row>
    <row r="10" spans="1:991" s="20" customFormat="1" ht="20.100000000000001" customHeight="1">
      <c r="A10" s="222"/>
      <c r="B10" s="224"/>
      <c r="C10" s="21"/>
      <c r="D10" s="19"/>
      <c r="E10" s="75" t="s">
        <v>39</v>
      </c>
      <c r="F10" s="69"/>
      <c r="G10" s="183"/>
      <c r="H10" s="183"/>
      <c r="I10" s="183"/>
      <c r="J10" s="69"/>
      <c r="K10" s="69"/>
      <c r="L10" s="69"/>
      <c r="M10" s="69"/>
      <c r="N10" s="38"/>
      <c r="O10" s="76"/>
      <c r="P10" s="107"/>
      <c r="Q10"/>
      <c r="R10"/>
      <c r="S10"/>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row>
    <row r="11" spans="1:991" s="22" customFormat="1" ht="9.75" customHeight="1">
      <c r="A11" s="222"/>
      <c r="B11" s="225"/>
      <c r="C11" s="29"/>
      <c r="D11" s="30"/>
      <c r="O11" s="23"/>
      <c r="P11" s="23"/>
      <c r="Q11"/>
      <c r="R11"/>
      <c r="S11"/>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row>
    <row r="12" spans="1:991" s="26" customFormat="1" ht="20.100000000000001" customHeight="1">
      <c r="A12" s="117"/>
      <c r="B12" s="117"/>
      <c r="C12" s="24" t="s">
        <v>36</v>
      </c>
      <c r="D12" s="25"/>
      <c r="E12" s="176" t="s">
        <v>91</v>
      </c>
      <c r="F12" s="177"/>
      <c r="G12" s="176" t="s">
        <v>25</v>
      </c>
      <c r="H12" s="184"/>
      <c r="I12" s="177"/>
      <c r="J12" s="176" t="s">
        <v>2</v>
      </c>
      <c r="K12" s="177"/>
      <c r="L12" s="127" t="s">
        <v>44</v>
      </c>
      <c r="M12" s="127" t="s">
        <v>35</v>
      </c>
      <c r="N12" s="127" t="s">
        <v>32</v>
      </c>
      <c r="O12" s="3"/>
      <c r="P12" s="109"/>
      <c r="Q12"/>
      <c r="R12"/>
      <c r="S12"/>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row>
    <row r="13" spans="1:991" s="26" customFormat="1" ht="20.100000000000001" customHeight="1">
      <c r="A13" s="118"/>
      <c r="B13" s="119">
        <v>1</v>
      </c>
      <c r="C13" s="31">
        <v>0</v>
      </c>
      <c r="D13" s="28"/>
      <c r="E13" s="47" t="s">
        <v>29</v>
      </c>
      <c r="F13" s="48"/>
      <c r="G13" s="189"/>
      <c r="H13" s="190"/>
      <c r="I13" s="191"/>
      <c r="J13" s="200">
        <v>0</v>
      </c>
      <c r="K13" s="201"/>
      <c r="L13" s="49">
        <v>0</v>
      </c>
      <c r="M13" s="50">
        <v>0</v>
      </c>
      <c r="N13" s="51">
        <f>ROUND(oknQuantity_1*oknWeight_1*oknPrice_1,0)</f>
        <v>0</v>
      </c>
      <c r="O13" s="32"/>
      <c r="P13" s="109"/>
      <c r="Q13"/>
      <c r="R13"/>
      <c r="S13"/>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row>
    <row r="14" spans="1:991" s="26" customFormat="1" ht="20.100000000000001" customHeight="1">
      <c r="A14" s="118"/>
      <c r="B14" s="119">
        <v>2</v>
      </c>
      <c r="C14" s="31">
        <v>0</v>
      </c>
      <c r="D14" s="28"/>
      <c r="E14" s="52" t="s">
        <v>29</v>
      </c>
      <c r="F14" s="53"/>
      <c r="G14" s="198"/>
      <c r="H14" s="193"/>
      <c r="I14" s="194"/>
      <c r="J14" s="187">
        <v>0</v>
      </c>
      <c r="K14" s="188"/>
      <c r="L14" s="54">
        <v>0</v>
      </c>
      <c r="M14" s="55">
        <v>0</v>
      </c>
      <c r="N14" s="56">
        <f>ROUND(oknQuantity_2*oknWeight_2*oknPrice_2,0)</f>
        <v>0</v>
      </c>
      <c r="O14" s="33"/>
      <c r="P14" s="109"/>
      <c r="Q14"/>
      <c r="R14"/>
      <c r="S14"/>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row>
    <row r="15" spans="1:991" s="26" customFormat="1" ht="20.100000000000001" customHeight="1">
      <c r="A15" s="118"/>
      <c r="B15" s="119">
        <v>3</v>
      </c>
      <c r="C15" s="31">
        <v>0</v>
      </c>
      <c r="D15" s="28"/>
      <c r="E15" s="47" t="s">
        <v>29</v>
      </c>
      <c r="F15" s="48"/>
      <c r="G15" s="195"/>
      <c r="H15" s="196"/>
      <c r="I15" s="197"/>
      <c r="J15" s="185">
        <v>0</v>
      </c>
      <c r="K15" s="186"/>
      <c r="L15" s="57">
        <v>0</v>
      </c>
      <c r="M15" s="58">
        <v>0</v>
      </c>
      <c r="N15" s="59">
        <f>ROUND(oknQuantity_3*oknWeight_3*oknPrice_3,0)</f>
        <v>0</v>
      </c>
      <c r="O15" s="33"/>
      <c r="P15" s="109"/>
      <c r="Q15"/>
      <c r="R15"/>
      <c r="S15"/>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row>
    <row r="16" spans="1:991" s="26" customFormat="1" ht="20.100000000000001" customHeight="1">
      <c r="A16" s="118"/>
      <c r="B16" s="119">
        <v>4</v>
      </c>
      <c r="C16" s="31">
        <v>0</v>
      </c>
      <c r="D16" s="28"/>
      <c r="E16" s="52" t="s">
        <v>29</v>
      </c>
      <c r="F16" s="53"/>
      <c r="G16" s="198"/>
      <c r="H16" s="193"/>
      <c r="I16" s="194"/>
      <c r="J16" s="187">
        <v>0</v>
      </c>
      <c r="K16" s="188"/>
      <c r="L16" s="54">
        <v>0</v>
      </c>
      <c r="M16" s="55">
        <v>0</v>
      </c>
      <c r="N16" s="56">
        <f>ROUND(oknQuantity_4*oknWeight_4*oknPrice_4,0)</f>
        <v>0</v>
      </c>
      <c r="O16" s="33"/>
      <c r="P16" s="109"/>
      <c r="Q16"/>
      <c r="R16"/>
      <c r="S16"/>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row>
    <row r="17" spans="1:54" s="26" customFormat="1" ht="20.100000000000001" customHeight="1">
      <c r="A17" s="118"/>
      <c r="B17" s="119">
        <v>5</v>
      </c>
      <c r="C17" s="31">
        <v>0</v>
      </c>
      <c r="D17" s="28"/>
      <c r="E17" s="47" t="s">
        <v>29</v>
      </c>
      <c r="F17" s="48"/>
      <c r="G17" s="195"/>
      <c r="H17" s="196"/>
      <c r="I17" s="197"/>
      <c r="J17" s="185">
        <v>0</v>
      </c>
      <c r="K17" s="186"/>
      <c r="L17" s="57">
        <v>0</v>
      </c>
      <c r="M17" s="58">
        <v>0</v>
      </c>
      <c r="N17" s="59">
        <f>ROUND(oknQuantity_5*oknWeight_5*oknPrice_5,0)</f>
        <v>0</v>
      </c>
      <c r="O17" s="33"/>
      <c r="P17" s="109"/>
      <c r="Q17"/>
      <c r="R17"/>
      <c r="S17"/>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row>
    <row r="18" spans="1:54" s="26" customFormat="1" ht="20.100000000000001" customHeight="1">
      <c r="A18" s="118"/>
      <c r="B18" s="119">
        <v>6</v>
      </c>
      <c r="C18" s="31">
        <v>0</v>
      </c>
      <c r="D18" s="28"/>
      <c r="E18" s="52" t="s">
        <v>29</v>
      </c>
      <c r="F18" s="53"/>
      <c r="G18" s="198"/>
      <c r="H18" s="193"/>
      <c r="I18" s="194"/>
      <c r="J18" s="187">
        <v>0</v>
      </c>
      <c r="K18" s="188"/>
      <c r="L18" s="54">
        <v>0</v>
      </c>
      <c r="M18" s="55">
        <v>0</v>
      </c>
      <c r="N18" s="56">
        <f>ROUND(oknQuantity_6*oknWeight_6*oknPrice_6,0)</f>
        <v>0</v>
      </c>
      <c r="O18" s="33"/>
      <c r="P18" s="109"/>
      <c r="Q18" s="219" t="s">
        <v>92</v>
      </c>
      <c r="R18" s="219"/>
      <c r="S18" s="21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row>
    <row r="19" spans="1:54" s="26" customFormat="1" ht="20.100000000000001" customHeight="1">
      <c r="A19" s="118"/>
      <c r="B19" s="119">
        <v>7</v>
      </c>
      <c r="C19" s="31">
        <v>0</v>
      </c>
      <c r="D19" s="28"/>
      <c r="E19" s="47" t="s">
        <v>29</v>
      </c>
      <c r="F19" s="48"/>
      <c r="G19" s="199"/>
      <c r="H19" s="196"/>
      <c r="I19" s="197"/>
      <c r="J19" s="185">
        <v>0</v>
      </c>
      <c r="K19" s="186"/>
      <c r="L19" s="57">
        <v>0</v>
      </c>
      <c r="M19" s="58">
        <v>0</v>
      </c>
      <c r="N19" s="59">
        <f>ROUND(oknQuantity_7*oknWeight_7*oknPrice_7,0)</f>
        <v>0</v>
      </c>
      <c r="O19" s="33"/>
      <c r="P19" s="109"/>
      <c r="Q19" s="219"/>
      <c r="R19" s="219"/>
      <c r="S19" s="21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row>
    <row r="20" spans="1:54" s="26" customFormat="1" ht="20.100000000000001" customHeight="1">
      <c r="A20" s="118"/>
      <c r="B20" s="119">
        <v>8</v>
      </c>
      <c r="C20" s="31">
        <v>0</v>
      </c>
      <c r="D20" s="28"/>
      <c r="E20" s="52" t="s">
        <v>29</v>
      </c>
      <c r="F20" s="53"/>
      <c r="G20" s="192"/>
      <c r="H20" s="193"/>
      <c r="I20" s="194"/>
      <c r="J20" s="187">
        <v>0</v>
      </c>
      <c r="K20" s="188"/>
      <c r="L20" s="54">
        <v>0</v>
      </c>
      <c r="M20" s="55">
        <v>0</v>
      </c>
      <c r="N20" s="56">
        <f>ROUND(oknQuantity_8*oknWeight_8*oknPrice_8,0)</f>
        <v>0</v>
      </c>
      <c r="O20" s="33"/>
      <c r="P20" s="109"/>
      <c r="Q20" s="219"/>
      <c r="R20" s="219"/>
      <c r="S20" s="21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row>
    <row r="21" spans="1:54" s="26" customFormat="1" ht="20.100000000000001" customHeight="1">
      <c r="A21" s="118"/>
      <c r="B21" s="119">
        <v>9</v>
      </c>
      <c r="C21" s="31">
        <v>0</v>
      </c>
      <c r="D21" s="28"/>
      <c r="E21" s="47" t="s">
        <v>29</v>
      </c>
      <c r="F21" s="48"/>
      <c r="G21" s="195"/>
      <c r="H21" s="196"/>
      <c r="I21" s="197"/>
      <c r="J21" s="185">
        <v>0</v>
      </c>
      <c r="K21" s="186"/>
      <c r="L21" s="57">
        <v>0</v>
      </c>
      <c r="M21" s="58">
        <v>0</v>
      </c>
      <c r="N21" s="59">
        <f>ROUND(oknQuantity_9*oknWeight_9*oknPrice_9,0)</f>
        <v>0</v>
      </c>
      <c r="O21" s="33"/>
      <c r="P21" s="109"/>
      <c r="Q21" s="219"/>
      <c r="R21" s="219"/>
      <c r="S21" s="21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row>
    <row r="22" spans="1:54" s="26" customFormat="1" ht="20.100000000000001" customHeight="1">
      <c r="A22" s="118"/>
      <c r="B22" s="119">
        <v>10</v>
      </c>
      <c r="C22" s="31">
        <v>0</v>
      </c>
      <c r="D22" s="28"/>
      <c r="E22" s="52" t="s">
        <v>29</v>
      </c>
      <c r="F22" s="60"/>
      <c r="G22" s="192"/>
      <c r="H22" s="193"/>
      <c r="I22" s="194"/>
      <c r="J22" s="187">
        <v>0</v>
      </c>
      <c r="K22" s="188"/>
      <c r="L22" s="54">
        <v>0</v>
      </c>
      <c r="M22" s="55">
        <v>0</v>
      </c>
      <c r="N22" s="56">
        <f>ROUND(oknQuantity_10*oknWeight_10*oknPrice_10,0)</f>
        <v>0</v>
      </c>
      <c r="O22" s="33"/>
      <c r="P22" s="109"/>
      <c r="Q22" s="219"/>
      <c r="R22" s="219"/>
      <c r="S22" s="21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row>
    <row r="23" spans="1:54" s="26" customFormat="1" ht="20.100000000000001" customHeight="1">
      <c r="A23" s="118"/>
      <c r="B23" s="119">
        <v>11</v>
      </c>
      <c r="C23" s="31">
        <v>0</v>
      </c>
      <c r="D23" s="28"/>
      <c r="E23" s="47" t="s">
        <v>29</v>
      </c>
      <c r="F23" s="48"/>
      <c r="G23" s="195"/>
      <c r="H23" s="196"/>
      <c r="I23" s="197"/>
      <c r="J23" s="185">
        <v>0</v>
      </c>
      <c r="K23" s="186"/>
      <c r="L23" s="57">
        <v>0</v>
      </c>
      <c r="M23" s="58">
        <v>0</v>
      </c>
      <c r="N23" s="59">
        <f>ROUND(oknQuantity_11*oknWeight_11*oknPrice_11,0)</f>
        <v>0</v>
      </c>
      <c r="O23" s="33"/>
      <c r="P23" s="109"/>
      <c r="Q23" s="218" t="s">
        <v>93</v>
      </c>
      <c r="R23" s="218"/>
      <c r="S23" s="218"/>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row>
    <row r="24" spans="1:54" s="26" customFormat="1" ht="20.100000000000001" customHeight="1">
      <c r="A24" s="118"/>
      <c r="B24" s="119">
        <v>12</v>
      </c>
      <c r="C24" s="31">
        <v>0</v>
      </c>
      <c r="D24" s="28"/>
      <c r="E24" s="52" t="s">
        <v>29</v>
      </c>
      <c r="F24" s="60"/>
      <c r="G24" s="192"/>
      <c r="H24" s="193"/>
      <c r="I24" s="194"/>
      <c r="J24" s="187">
        <v>0</v>
      </c>
      <c r="K24" s="188"/>
      <c r="L24" s="54">
        <v>0</v>
      </c>
      <c r="M24" s="55">
        <v>0</v>
      </c>
      <c r="N24" s="56">
        <f>ROUND(oknQuantity_12*oknWeight_12*oknPrice_12,0)</f>
        <v>0</v>
      </c>
      <c r="O24" s="33"/>
      <c r="P24" s="109"/>
      <c r="Q24" s="218"/>
      <c r="R24" s="218"/>
      <c r="S24" s="218"/>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row>
    <row r="25" spans="1:54" s="26" customFormat="1" ht="20.100000000000001" customHeight="1">
      <c r="A25" s="118"/>
      <c r="B25" s="119">
        <v>13</v>
      </c>
      <c r="C25" s="31">
        <v>0</v>
      </c>
      <c r="D25" s="28"/>
      <c r="E25" s="47" t="s">
        <v>29</v>
      </c>
      <c r="F25" s="48"/>
      <c r="G25" s="195"/>
      <c r="H25" s="196"/>
      <c r="I25" s="197"/>
      <c r="J25" s="185">
        <v>0</v>
      </c>
      <c r="K25" s="186"/>
      <c r="L25" s="57">
        <v>0</v>
      </c>
      <c r="M25" s="61">
        <v>0</v>
      </c>
      <c r="N25" s="62">
        <f>ROUND(oknQuantity_13*oknWeight_13*oknPrice_13,0)</f>
        <v>0</v>
      </c>
      <c r="O25" s="33"/>
      <c r="P25" s="109"/>
      <c r="Q25" s="218"/>
      <c r="R25" s="218"/>
      <c r="S25" s="218"/>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row>
    <row r="26" spans="1:54" s="26" customFormat="1" ht="20.100000000000001" customHeight="1">
      <c r="A26" s="118"/>
      <c r="B26" s="119">
        <v>14</v>
      </c>
      <c r="C26" s="31">
        <v>0</v>
      </c>
      <c r="D26" s="28"/>
      <c r="E26" s="52" t="s">
        <v>29</v>
      </c>
      <c r="F26" s="60"/>
      <c r="G26" s="192"/>
      <c r="H26" s="193"/>
      <c r="I26" s="194"/>
      <c r="J26" s="187">
        <v>0</v>
      </c>
      <c r="K26" s="188"/>
      <c r="L26" s="54">
        <v>0</v>
      </c>
      <c r="M26" s="55">
        <v>0</v>
      </c>
      <c r="N26" s="56">
        <f>ROUND(oknQuantity_14*oknWeight_14*oknPrice_14,0)</f>
        <v>0</v>
      </c>
      <c r="O26" s="33"/>
      <c r="P26" s="109"/>
      <c r="Q26" s="218"/>
      <c r="R26" s="218"/>
      <c r="S26" s="218"/>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row>
    <row r="27" spans="1:54" s="26" customFormat="1" ht="20.100000000000001" customHeight="1">
      <c r="A27" s="118"/>
      <c r="B27" s="119">
        <v>15</v>
      </c>
      <c r="C27" s="31">
        <v>0</v>
      </c>
      <c r="D27" s="28"/>
      <c r="E27" s="47" t="s">
        <v>29</v>
      </c>
      <c r="F27" s="48"/>
      <c r="G27" s="195"/>
      <c r="H27" s="196"/>
      <c r="I27" s="197"/>
      <c r="J27" s="228">
        <v>0</v>
      </c>
      <c r="K27" s="229"/>
      <c r="L27" s="63">
        <v>0</v>
      </c>
      <c r="M27" s="61">
        <v>0</v>
      </c>
      <c r="N27" s="62">
        <f>ROUND(oknQuantity_15*oknWeight_15*oknPrice_15,0)</f>
        <v>0</v>
      </c>
      <c r="O27" s="33"/>
      <c r="P27" s="109"/>
      <c r="Q27" s="218"/>
      <c r="R27" s="218"/>
      <c r="S27" s="218"/>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row>
    <row r="28" spans="1:54" s="26" customFormat="1" ht="20.100000000000001" customHeight="1">
      <c r="A28" s="118"/>
      <c r="B28" s="119">
        <v>16</v>
      </c>
      <c r="C28" s="31">
        <v>0</v>
      </c>
      <c r="D28" s="28"/>
      <c r="E28" s="52" t="s">
        <v>29</v>
      </c>
      <c r="F28" s="60"/>
      <c r="G28" s="192"/>
      <c r="H28" s="193"/>
      <c r="I28" s="194"/>
      <c r="J28" s="187">
        <v>0</v>
      </c>
      <c r="K28" s="188"/>
      <c r="L28" s="54">
        <v>0</v>
      </c>
      <c r="M28" s="55">
        <v>0</v>
      </c>
      <c r="N28" s="56">
        <f>ROUND(oknQuantity_16*oknWeight_16*oknPrice_16,0)</f>
        <v>0</v>
      </c>
      <c r="O28" s="33"/>
      <c r="P28" s="109"/>
      <c r="Q28" s="110"/>
      <c r="R28" s="110"/>
      <c r="S28" s="111"/>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row>
    <row r="29" spans="1:54" s="26" customFormat="1" ht="18.75" customHeight="1">
      <c r="A29" s="118"/>
      <c r="B29" s="119">
        <v>17</v>
      </c>
      <c r="C29" s="27">
        <v>0</v>
      </c>
      <c r="D29" s="28"/>
      <c r="E29" s="47" t="s">
        <v>29</v>
      </c>
      <c r="F29" s="48"/>
      <c r="G29" s="195"/>
      <c r="H29" s="196"/>
      <c r="I29" s="197"/>
      <c r="J29" s="185">
        <v>0</v>
      </c>
      <c r="K29" s="186"/>
      <c r="L29" s="57">
        <v>0</v>
      </c>
      <c r="M29" s="61">
        <v>0</v>
      </c>
      <c r="N29" s="62">
        <f>ROUND(oknQuantity_17*oknWeight_17*oknPrice_17,0)</f>
        <v>0</v>
      </c>
      <c r="O29" s="35"/>
      <c r="P29" s="109"/>
      <c r="Q29" s="110"/>
      <c r="R29" s="110"/>
      <c r="S29" s="111"/>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row>
    <row r="30" spans="1:54" s="26" customFormat="1" ht="18.75" customHeight="1">
      <c r="A30" s="118"/>
      <c r="B30" s="119">
        <v>18</v>
      </c>
      <c r="C30" s="27">
        <v>0</v>
      </c>
      <c r="D30" s="28"/>
      <c r="E30" s="64" t="s">
        <v>29</v>
      </c>
      <c r="F30" s="65"/>
      <c r="G30" s="213"/>
      <c r="H30" s="214"/>
      <c r="I30" s="215"/>
      <c r="J30" s="216">
        <v>0</v>
      </c>
      <c r="K30" s="217"/>
      <c r="L30" s="66">
        <v>0</v>
      </c>
      <c r="M30" s="67">
        <v>0</v>
      </c>
      <c r="N30" s="68">
        <f>ROUND(oknQuantity_18*oknWeight_18*oknPrice_18,0)</f>
        <v>0</v>
      </c>
      <c r="O30" s="32"/>
      <c r="P30" s="109"/>
      <c r="Q30" s="110"/>
      <c r="R30" s="110"/>
      <c r="S30" s="111"/>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row>
    <row r="31" spans="1:54" s="26" customFormat="1" ht="18.75" customHeight="1">
      <c r="A31" s="118"/>
      <c r="B31" s="118"/>
      <c r="C31" s="27"/>
      <c r="D31" s="28"/>
      <c r="E31" s="30"/>
      <c r="M31" s="17" t="s">
        <v>45</v>
      </c>
      <c r="N31" s="46">
        <v>0</v>
      </c>
      <c r="O31" s="32"/>
      <c r="P31" s="109"/>
      <c r="Q31" s="110"/>
      <c r="R31" s="110" t="s">
        <v>49</v>
      </c>
      <c r="S31" s="110"/>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row>
    <row r="32" spans="1:54" s="22" customFormat="1" ht="18.75" customHeight="1">
      <c r="A32" s="118" t="s">
        <v>88</v>
      </c>
      <c r="B32" s="120" t="s">
        <v>96</v>
      </c>
      <c r="C32" s="29"/>
      <c r="D32" s="30"/>
      <c r="E32" s="26"/>
      <c r="F32" s="26"/>
      <c r="G32" s="26"/>
      <c r="H32" s="26"/>
      <c r="I32" s="26"/>
      <c r="J32" s="26"/>
      <c r="K32" s="26"/>
      <c r="L32" s="26"/>
      <c r="M32" s="17" t="s">
        <v>41</v>
      </c>
      <c r="N32" s="45">
        <f>SUM(oknLineTotal_1:oknLineTotal_18)-oknDiscount</f>
        <v>0</v>
      </c>
      <c r="O32" s="23"/>
      <c r="P32" s="23"/>
      <c r="Q32" s="108"/>
      <c r="R32" s="112" t="s">
        <v>50</v>
      </c>
      <c r="S32" s="113">
        <f>oknSubtotal</f>
        <v>0</v>
      </c>
      <c r="T32" s="23"/>
      <c r="U32" s="23" t="s">
        <v>86</v>
      </c>
      <c r="V32" s="175"/>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row>
    <row r="33" spans="1:54" s="22" customFormat="1" ht="18.75" customHeight="1">
      <c r="A33" s="118"/>
      <c r="B33" s="118"/>
      <c r="C33" s="29"/>
      <c r="D33" s="30"/>
      <c r="E33" s="26"/>
      <c r="F33" s="26"/>
      <c r="G33" s="26"/>
      <c r="H33" s="26"/>
      <c r="I33" s="26"/>
      <c r="J33" s="26"/>
      <c r="K33" s="26"/>
      <c r="L33" s="26"/>
      <c r="M33" s="17" t="s">
        <v>42</v>
      </c>
      <c r="N33" s="46">
        <v>0</v>
      </c>
      <c r="O33" s="23"/>
      <c r="P33" s="23"/>
      <c r="Q33" s="108"/>
      <c r="R33" s="112" t="s">
        <v>51</v>
      </c>
      <c r="S33" s="114">
        <v>0</v>
      </c>
      <c r="T33" s="23"/>
      <c r="U33" s="23" t="s">
        <v>87</v>
      </c>
      <c r="V33" s="175"/>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row>
    <row r="34" spans="1:54" s="22" customFormat="1" ht="18.75" customHeight="1">
      <c r="A34" s="118"/>
      <c r="B34" s="118"/>
      <c r="C34" s="29"/>
      <c r="D34" s="30"/>
      <c r="E34" s="34" t="s">
        <v>37</v>
      </c>
      <c r="F34" s="40"/>
      <c r="G34" s="40"/>
      <c r="H34" s="40"/>
      <c r="I34" s="40"/>
      <c r="J34" s="40"/>
      <c r="K34" s="40"/>
      <c r="L34" s="40"/>
      <c r="M34" s="42" t="s">
        <v>43</v>
      </c>
      <c r="N34" s="77">
        <f>IF(oknAdvance=0,0,oknTotal-oknAdvance)</f>
        <v>0</v>
      </c>
      <c r="O34" s="23"/>
      <c r="P34" s="23"/>
      <c r="Q34" s="108"/>
      <c r="R34" s="112" t="s">
        <v>52</v>
      </c>
      <c r="S34" s="113">
        <f>oknTotal-oknAdvance-oknPayments</f>
        <v>0</v>
      </c>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row>
    <row r="35" spans="1:54" ht="22.5" customHeight="1">
      <c r="E35" s="204"/>
      <c r="F35" s="205"/>
      <c r="G35" s="205"/>
      <c r="H35" s="205"/>
      <c r="I35" s="205"/>
      <c r="J35" s="205"/>
      <c r="K35" s="206"/>
      <c r="L35" s="41"/>
      <c r="M35" s="37"/>
      <c r="N35" s="37"/>
    </row>
    <row r="36" spans="1:54">
      <c r="E36" s="207"/>
      <c r="F36" s="208"/>
      <c r="G36" s="208"/>
      <c r="H36" s="208"/>
      <c r="I36" s="208"/>
      <c r="J36" s="208"/>
      <c r="K36" s="209"/>
      <c r="L36" s="41"/>
      <c r="M36" s="37"/>
      <c r="N36" s="37"/>
    </row>
    <row r="37" spans="1:54" s="1" customFormat="1">
      <c r="A37" s="118"/>
      <c r="B37" s="118"/>
      <c r="C37" s="8"/>
      <c r="D37" s="13"/>
      <c r="E37" s="207"/>
      <c r="F37" s="208"/>
      <c r="G37" s="208"/>
      <c r="H37" s="208"/>
      <c r="I37" s="208"/>
      <c r="J37" s="208"/>
      <c r="K37" s="209"/>
      <c r="L37" s="41"/>
      <c r="M37" s="37"/>
      <c r="N37" s="37"/>
      <c r="O37" s="4"/>
      <c r="P37" s="4"/>
      <c r="Q37" s="115"/>
      <c r="R37" s="115"/>
      <c r="S37" s="11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row>
    <row r="38" spans="1:54">
      <c r="E38" s="207"/>
      <c r="F38" s="208"/>
      <c r="G38" s="208"/>
      <c r="H38" s="208"/>
      <c r="I38" s="208"/>
      <c r="J38" s="208"/>
      <c r="K38" s="209"/>
      <c r="L38" s="41"/>
      <c r="M38" s="37"/>
      <c r="N38" s="37"/>
    </row>
    <row r="39" spans="1:54" ht="15">
      <c r="E39" s="210"/>
      <c r="F39" s="211"/>
      <c r="G39" s="211"/>
      <c r="H39" s="211"/>
      <c r="I39" s="211"/>
      <c r="J39" s="211"/>
      <c r="K39" s="212"/>
      <c r="L39" s="44"/>
      <c r="N39" s="43" t="s">
        <v>54</v>
      </c>
    </row>
    <row r="41" spans="1:54" ht="19.899999999999999" customHeight="1">
      <c r="E41" s="202" t="s">
        <v>55</v>
      </c>
      <c r="F41" s="203"/>
      <c r="G41" s="203"/>
      <c r="H41" s="203"/>
      <c r="I41" s="203"/>
      <c r="J41" s="203"/>
      <c r="K41" s="203"/>
      <c r="L41" s="203"/>
      <c r="M41" s="203"/>
      <c r="N41" s="203"/>
    </row>
    <row r="913" spans="1:1" hidden="1">
      <c r="A913" s="121" t="s">
        <v>107</v>
      </c>
    </row>
    <row r="928" spans="1:1" hidden="1">
      <c r="A928" s="121" t="s">
        <v>107</v>
      </c>
    </row>
    <row r="946" spans="1:1" hidden="1">
      <c r="A946" s="121" t="s">
        <v>107</v>
      </c>
    </row>
  </sheetData>
  <sheetProtection sheet="1" objects="1" scenarios="1" selectLockedCells="1"/>
  <dataConsolidate/>
  <mergeCells count="59">
    <mergeCell ref="Q23:S27"/>
    <mergeCell ref="Q18:S22"/>
    <mergeCell ref="A1:B1"/>
    <mergeCell ref="A7:B8"/>
    <mergeCell ref="A9:B9"/>
    <mergeCell ref="A10:B10"/>
    <mergeCell ref="A11:B11"/>
    <mergeCell ref="Q8:R8"/>
    <mergeCell ref="J19:K19"/>
    <mergeCell ref="G16:I16"/>
    <mergeCell ref="G23:I23"/>
    <mergeCell ref="G20:I20"/>
    <mergeCell ref="J27:K27"/>
    <mergeCell ref="G18:I18"/>
    <mergeCell ref="J18:K18"/>
    <mergeCell ref="J20:K20"/>
    <mergeCell ref="E41:N41"/>
    <mergeCell ref="G21:I21"/>
    <mergeCell ref="J21:K21"/>
    <mergeCell ref="J22:K22"/>
    <mergeCell ref="G22:I22"/>
    <mergeCell ref="E35:K39"/>
    <mergeCell ref="G30:I30"/>
    <mergeCell ref="G27:I27"/>
    <mergeCell ref="G24:I24"/>
    <mergeCell ref="G26:I26"/>
    <mergeCell ref="G25:I25"/>
    <mergeCell ref="J25:K25"/>
    <mergeCell ref="J24:K24"/>
    <mergeCell ref="J29:K29"/>
    <mergeCell ref="J30:K30"/>
    <mergeCell ref="G29:I29"/>
    <mergeCell ref="J23:K23"/>
    <mergeCell ref="J16:K16"/>
    <mergeCell ref="J17:K17"/>
    <mergeCell ref="G13:I13"/>
    <mergeCell ref="J28:K28"/>
    <mergeCell ref="J26:K26"/>
    <mergeCell ref="G28:I28"/>
    <mergeCell ref="G15:I15"/>
    <mergeCell ref="G14:I14"/>
    <mergeCell ref="G19:I19"/>
    <mergeCell ref="G17:I17"/>
    <mergeCell ref="J13:K13"/>
    <mergeCell ref="J14:K14"/>
    <mergeCell ref="J15:K15"/>
    <mergeCell ref="E12:F12"/>
    <mergeCell ref="E3:O3"/>
    <mergeCell ref="G9:I9"/>
    <mergeCell ref="A3:B3"/>
    <mergeCell ref="A4:B4"/>
    <mergeCell ref="A5:B5"/>
    <mergeCell ref="A6:B6"/>
    <mergeCell ref="G4:N4"/>
    <mergeCell ref="G5:N5"/>
    <mergeCell ref="G6:N6"/>
    <mergeCell ref="G10:I10"/>
    <mergeCell ref="J12:K12"/>
    <mergeCell ref="G12:I12"/>
  </mergeCells>
  <phoneticPr fontId="5" type="noConversion"/>
  <dataValidations count="4">
    <dataValidation type="decimal" operator="lessThanOrEqual" allowBlank="1" showInputMessage="1" showErrorMessage="1" errorTitle="Invalid Input" error="Please enter a valid numeric_x000a_value." sqref="L31 L13:M30 J13:J31 K29:K31 K13:K26" xr:uid="{00000000-0002-0000-0000-000000000000}">
      <formula1>999999999.99</formula1>
    </dataValidation>
    <dataValidation type="textLength" allowBlank="1" showInputMessage="1" showErrorMessage="1" sqref="N10 E13:E31 G10:I10" xr:uid="{00000000-0002-0000-0000-000001000000}">
      <formula1>1</formula1>
      <formula2>30</formula2>
    </dataValidation>
    <dataValidation type="textLength" operator="lessThanOrEqual" allowBlank="1" showInputMessage="1" showErrorMessage="1" errorTitle="Invalid Input" error="Max characters allowed: 100" sqref="H29:I31 H27:I27 G13:G31 H25:I25 H13:I23" xr:uid="{00000000-0002-0000-0000-000002000000}">
      <formula1>100</formula1>
    </dataValidation>
    <dataValidation type="date" allowBlank="1" showErrorMessage="1" errorTitle="Invalid Input" error="Please enter a valid date." sqref="N8:N9" xr:uid="{00000000-0002-0000-0000-000003000000}">
      <formula1>36526</formula1>
      <formula2>402132</formula2>
    </dataValidation>
  </dataValidations>
  <hyperlinks>
    <hyperlink ref="Q23" r:id="rId1" display="http://www.InvoicingTemplates.com" xr:uid="{00000000-0004-0000-0000-000006000000}"/>
    <hyperlink ref="A928" r:id="rId2" tooltip="Voucher Template (Golden Shop)" display="http://www.invoicingtemplate.com/paymentvouchergoldenshop.html" xr:uid="{00000000-0004-0000-0000-000009000000}"/>
    <hyperlink ref="ALC1" r:id="rId3" tooltip="Payment Voucher Template (Golden Shop)" display="http://www.invoicingtemplate.com/paymentvouchergoldenshop.html" xr:uid="{00000000-0004-0000-0000-00000A000000}"/>
    <hyperlink ref="A946" r:id="rId4" tooltip="Voucher Template (Golden Shop)" display="http://www.invoicingtemplate.com/paymentvouchergoldenshop.html" xr:uid="{00000000-0004-0000-0000-00000B000000}"/>
    <hyperlink ref="AHS1" r:id="rId5" tooltip="Payment Voucher Template (Golden Shop)" display="http://www.invoicingtemplate.com/paymentvouchergoldenshop.html" xr:uid="{00000000-0004-0000-0000-00000C000000}"/>
    <hyperlink ref="A913" r:id="rId6" tooltip="Voucher Template (Golden Shop)" display="http://www.invoicingtemplate.com/paymentvouchergoldenshop.html" xr:uid="{00000000-0004-0000-0000-00000D000000}"/>
    <hyperlink ref="AJQ1" r:id="rId7" tooltip="Payment Voucher Template (Golden Shop)" display="http://www.invoicingtemplate.com/paymentvouchergoldenshop.html" xr:uid="{00000000-0004-0000-0000-00000E000000}"/>
  </hyperlinks>
  <printOptions horizontalCentered="1" verticalCentered="1"/>
  <pageMargins left="0.31496062992126" right="0.31496062992126" top="0.31496062992126" bottom="0.31496062992126" header="0.31496062992126" footer="0.31496062992126"/>
  <pageSetup paperSize="9" orientation="portrait" horizontalDpi="300" verticalDpi="300" r:id="rId8"/>
  <headerFooter alignWithMargins="0"/>
  <drawing r:id="rId9"/>
  <legacyDrawing r:id="rId10"/>
  <controls>
    <mc:AlternateContent xmlns:mc="http://schemas.openxmlformats.org/markup-compatibility/2006">
      <mc:Choice Requires="x14">
        <control shapeId="1170" r:id="rId11" name="Image18">
          <controlPr defaultSize="0" print="0" autoLine="0" r:id="rId12">
            <anchor moveWithCells="1">
              <from>
                <xdr:col>5</xdr:col>
                <xdr:colOff>28575</xdr:colOff>
                <xdr:row>27</xdr:row>
                <xdr:rowOff>47625</xdr:rowOff>
              </from>
              <to>
                <xdr:col>6</xdr:col>
                <xdr:colOff>0</xdr:colOff>
                <xdr:row>27</xdr:row>
                <xdr:rowOff>219075</xdr:rowOff>
              </to>
            </anchor>
          </controlPr>
        </control>
      </mc:Choice>
      <mc:Fallback>
        <control shapeId="1170" r:id="rId11" name="Image18"/>
      </mc:Fallback>
    </mc:AlternateContent>
    <mc:AlternateContent xmlns:mc="http://schemas.openxmlformats.org/markup-compatibility/2006">
      <mc:Choice Requires="x14">
        <control shapeId="1168" r:id="rId13" name="Image16">
          <controlPr defaultSize="0" print="0" autoLine="0" r:id="rId14">
            <anchor moveWithCells="1">
              <from>
                <xdr:col>5</xdr:col>
                <xdr:colOff>9525</xdr:colOff>
                <xdr:row>27</xdr:row>
                <xdr:rowOff>28575</xdr:rowOff>
              </from>
              <to>
                <xdr:col>5</xdr:col>
                <xdr:colOff>180975</xdr:colOff>
                <xdr:row>27</xdr:row>
                <xdr:rowOff>200025</xdr:rowOff>
              </to>
            </anchor>
          </controlPr>
        </control>
      </mc:Choice>
      <mc:Fallback>
        <control shapeId="1168" r:id="rId13" name="Image16"/>
      </mc:Fallback>
    </mc:AlternateContent>
    <mc:AlternateContent xmlns:mc="http://schemas.openxmlformats.org/markup-compatibility/2006">
      <mc:Choice Requires="x14">
        <control shapeId="1142" r:id="rId15" name="Image1">
          <controlPr defaultSize="0" print="0" autoLine="0" r:id="rId14">
            <anchor moveWithCells="1">
              <from>
                <xdr:col>5</xdr:col>
                <xdr:colOff>47625</xdr:colOff>
                <xdr:row>23</xdr:row>
                <xdr:rowOff>28575</xdr:rowOff>
              </from>
              <to>
                <xdr:col>6</xdr:col>
                <xdr:colOff>19050</xdr:colOff>
                <xdr:row>23</xdr:row>
                <xdr:rowOff>200025</xdr:rowOff>
              </to>
            </anchor>
          </controlPr>
        </control>
      </mc:Choice>
      <mc:Fallback>
        <control shapeId="1142" r:id="rId15" name="Image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29"/>
  <sheetViews>
    <sheetView showGridLines="0" workbookViewId="0">
      <selection activeCell="B6" sqref="B6"/>
    </sheetView>
  </sheetViews>
  <sheetFormatPr defaultRowHeight="15"/>
  <cols>
    <col min="1" max="1" width="3" style="104" customWidth="1"/>
    <col min="2" max="2" width="76" style="104" customWidth="1"/>
    <col min="3" max="256" width="9.140625" style="97"/>
    <col min="257" max="257" width="3" style="97" customWidth="1"/>
    <col min="258" max="258" width="76" style="97" customWidth="1"/>
    <col min="259" max="512" width="9.140625" style="97"/>
    <col min="513" max="513" width="3" style="97" customWidth="1"/>
    <col min="514" max="514" width="76" style="97" customWidth="1"/>
    <col min="515" max="768" width="9.140625" style="97"/>
    <col min="769" max="769" width="3" style="97" customWidth="1"/>
    <col min="770" max="770" width="76" style="97" customWidth="1"/>
    <col min="771" max="1024" width="9.140625" style="97"/>
    <col min="1025" max="1025" width="3" style="97" customWidth="1"/>
    <col min="1026" max="1026" width="76" style="97" customWidth="1"/>
    <col min="1027" max="1280" width="9.140625" style="97"/>
    <col min="1281" max="1281" width="3" style="97" customWidth="1"/>
    <col min="1282" max="1282" width="76" style="97" customWidth="1"/>
    <col min="1283" max="1536" width="9.140625" style="97"/>
    <col min="1537" max="1537" width="3" style="97" customWidth="1"/>
    <col min="1538" max="1538" width="76" style="97" customWidth="1"/>
    <col min="1539" max="1792" width="9.140625" style="97"/>
    <col min="1793" max="1793" width="3" style="97" customWidth="1"/>
    <col min="1794" max="1794" width="76" style="97" customWidth="1"/>
    <col min="1795" max="2048" width="9.140625" style="97"/>
    <col min="2049" max="2049" width="3" style="97" customWidth="1"/>
    <col min="2050" max="2050" width="76" style="97" customWidth="1"/>
    <col min="2051" max="2304" width="9.140625" style="97"/>
    <col min="2305" max="2305" width="3" style="97" customWidth="1"/>
    <col min="2306" max="2306" width="76" style="97" customWidth="1"/>
    <col min="2307" max="2560" width="9.140625" style="97"/>
    <col min="2561" max="2561" width="3" style="97" customWidth="1"/>
    <col min="2562" max="2562" width="76" style="97" customWidth="1"/>
    <col min="2563" max="2816" width="9.140625" style="97"/>
    <col min="2817" max="2817" width="3" style="97" customWidth="1"/>
    <col min="2818" max="2818" width="76" style="97" customWidth="1"/>
    <col min="2819" max="3072" width="9.140625" style="97"/>
    <col min="3073" max="3073" width="3" style="97" customWidth="1"/>
    <col min="3074" max="3074" width="76" style="97" customWidth="1"/>
    <col min="3075" max="3328" width="9.140625" style="97"/>
    <col min="3329" max="3329" width="3" style="97" customWidth="1"/>
    <col min="3330" max="3330" width="76" style="97" customWidth="1"/>
    <col min="3331" max="3584" width="9.140625" style="97"/>
    <col min="3585" max="3585" width="3" style="97" customWidth="1"/>
    <col min="3586" max="3586" width="76" style="97" customWidth="1"/>
    <col min="3587" max="3840" width="9.140625" style="97"/>
    <col min="3841" max="3841" width="3" style="97" customWidth="1"/>
    <col min="3842" max="3842" width="76" style="97" customWidth="1"/>
    <col min="3843" max="4096" width="9.140625" style="97"/>
    <col min="4097" max="4097" width="3" style="97" customWidth="1"/>
    <col min="4098" max="4098" width="76" style="97" customWidth="1"/>
    <col min="4099" max="4352" width="9.140625" style="97"/>
    <col min="4353" max="4353" width="3" style="97" customWidth="1"/>
    <col min="4354" max="4354" width="76" style="97" customWidth="1"/>
    <col min="4355" max="4608" width="9.140625" style="97"/>
    <col min="4609" max="4609" width="3" style="97" customWidth="1"/>
    <col min="4610" max="4610" width="76" style="97" customWidth="1"/>
    <col min="4611" max="4864" width="9.140625" style="97"/>
    <col min="4865" max="4865" width="3" style="97" customWidth="1"/>
    <col min="4866" max="4866" width="76" style="97" customWidth="1"/>
    <col min="4867" max="5120" width="9.140625" style="97"/>
    <col min="5121" max="5121" width="3" style="97" customWidth="1"/>
    <col min="5122" max="5122" width="76" style="97" customWidth="1"/>
    <col min="5123" max="5376" width="9.140625" style="97"/>
    <col min="5377" max="5377" width="3" style="97" customWidth="1"/>
    <col min="5378" max="5378" width="76" style="97" customWidth="1"/>
    <col min="5379" max="5632" width="9.140625" style="97"/>
    <col min="5633" max="5633" width="3" style="97" customWidth="1"/>
    <col min="5634" max="5634" width="76" style="97" customWidth="1"/>
    <col min="5635" max="5888" width="9.140625" style="97"/>
    <col min="5889" max="5889" width="3" style="97" customWidth="1"/>
    <col min="5890" max="5890" width="76" style="97" customWidth="1"/>
    <col min="5891" max="6144" width="9.140625" style="97"/>
    <col min="6145" max="6145" width="3" style="97" customWidth="1"/>
    <col min="6146" max="6146" width="76" style="97" customWidth="1"/>
    <col min="6147" max="6400" width="9.140625" style="97"/>
    <col min="6401" max="6401" width="3" style="97" customWidth="1"/>
    <col min="6402" max="6402" width="76" style="97" customWidth="1"/>
    <col min="6403" max="6656" width="9.140625" style="97"/>
    <col min="6657" max="6657" width="3" style="97" customWidth="1"/>
    <col min="6658" max="6658" width="76" style="97" customWidth="1"/>
    <col min="6659" max="6912" width="9.140625" style="97"/>
    <col min="6913" max="6913" width="3" style="97" customWidth="1"/>
    <col min="6914" max="6914" width="76" style="97" customWidth="1"/>
    <col min="6915" max="7168" width="9.140625" style="97"/>
    <col min="7169" max="7169" width="3" style="97" customWidth="1"/>
    <col min="7170" max="7170" width="76" style="97" customWidth="1"/>
    <col min="7171" max="7424" width="9.140625" style="97"/>
    <col min="7425" max="7425" width="3" style="97" customWidth="1"/>
    <col min="7426" max="7426" width="76" style="97" customWidth="1"/>
    <col min="7427" max="7680" width="9.140625" style="97"/>
    <col min="7681" max="7681" width="3" style="97" customWidth="1"/>
    <col min="7682" max="7682" width="76" style="97" customWidth="1"/>
    <col min="7683" max="7936" width="9.140625" style="97"/>
    <col min="7937" max="7937" width="3" style="97" customWidth="1"/>
    <col min="7938" max="7938" width="76" style="97" customWidth="1"/>
    <col min="7939" max="8192" width="9.140625" style="97"/>
    <col min="8193" max="8193" width="3" style="97" customWidth="1"/>
    <col min="8194" max="8194" width="76" style="97" customWidth="1"/>
    <col min="8195" max="8448" width="9.140625" style="97"/>
    <col min="8449" max="8449" width="3" style="97" customWidth="1"/>
    <col min="8450" max="8450" width="76" style="97" customWidth="1"/>
    <col min="8451" max="8704" width="9.140625" style="97"/>
    <col min="8705" max="8705" width="3" style="97" customWidth="1"/>
    <col min="8706" max="8706" width="76" style="97" customWidth="1"/>
    <col min="8707" max="8960" width="9.140625" style="97"/>
    <col min="8961" max="8961" width="3" style="97" customWidth="1"/>
    <col min="8962" max="8962" width="76" style="97" customWidth="1"/>
    <col min="8963" max="9216" width="9.140625" style="97"/>
    <col min="9217" max="9217" width="3" style="97" customWidth="1"/>
    <col min="9218" max="9218" width="76" style="97" customWidth="1"/>
    <col min="9219" max="9472" width="9.140625" style="97"/>
    <col min="9473" max="9473" width="3" style="97" customWidth="1"/>
    <col min="9474" max="9474" width="76" style="97" customWidth="1"/>
    <col min="9475" max="9728" width="9.140625" style="97"/>
    <col min="9729" max="9729" width="3" style="97" customWidth="1"/>
    <col min="9730" max="9730" width="76" style="97" customWidth="1"/>
    <col min="9731" max="9984" width="9.140625" style="97"/>
    <col min="9985" max="9985" width="3" style="97" customWidth="1"/>
    <col min="9986" max="9986" width="76" style="97" customWidth="1"/>
    <col min="9987" max="10240" width="9.140625" style="97"/>
    <col min="10241" max="10241" width="3" style="97" customWidth="1"/>
    <col min="10242" max="10242" width="76" style="97" customWidth="1"/>
    <col min="10243" max="10496" width="9.140625" style="97"/>
    <col min="10497" max="10497" width="3" style="97" customWidth="1"/>
    <col min="10498" max="10498" width="76" style="97" customWidth="1"/>
    <col min="10499" max="10752" width="9.140625" style="97"/>
    <col min="10753" max="10753" width="3" style="97" customWidth="1"/>
    <col min="10754" max="10754" width="76" style="97" customWidth="1"/>
    <col min="10755" max="11008" width="9.140625" style="97"/>
    <col min="11009" max="11009" width="3" style="97" customWidth="1"/>
    <col min="11010" max="11010" width="76" style="97" customWidth="1"/>
    <col min="11011" max="11264" width="9.140625" style="97"/>
    <col min="11265" max="11265" width="3" style="97" customWidth="1"/>
    <col min="11266" max="11266" width="76" style="97" customWidth="1"/>
    <col min="11267" max="11520" width="9.140625" style="97"/>
    <col min="11521" max="11521" width="3" style="97" customWidth="1"/>
    <col min="11522" max="11522" width="76" style="97" customWidth="1"/>
    <col min="11523" max="11776" width="9.140625" style="97"/>
    <col min="11777" max="11777" width="3" style="97" customWidth="1"/>
    <col min="11778" max="11778" width="76" style="97" customWidth="1"/>
    <col min="11779" max="12032" width="9.140625" style="97"/>
    <col min="12033" max="12033" width="3" style="97" customWidth="1"/>
    <col min="12034" max="12034" width="76" style="97" customWidth="1"/>
    <col min="12035" max="12288" width="9.140625" style="97"/>
    <col min="12289" max="12289" width="3" style="97" customWidth="1"/>
    <col min="12290" max="12290" width="76" style="97" customWidth="1"/>
    <col min="12291" max="12544" width="9.140625" style="97"/>
    <col min="12545" max="12545" width="3" style="97" customWidth="1"/>
    <col min="12546" max="12546" width="76" style="97" customWidth="1"/>
    <col min="12547" max="12800" width="9.140625" style="97"/>
    <col min="12801" max="12801" width="3" style="97" customWidth="1"/>
    <col min="12802" max="12802" width="76" style="97" customWidth="1"/>
    <col min="12803" max="13056" width="9.140625" style="97"/>
    <col min="13057" max="13057" width="3" style="97" customWidth="1"/>
    <col min="13058" max="13058" width="76" style="97" customWidth="1"/>
    <col min="13059" max="13312" width="9.140625" style="97"/>
    <col min="13313" max="13313" width="3" style="97" customWidth="1"/>
    <col min="13314" max="13314" width="76" style="97" customWidth="1"/>
    <col min="13315" max="13568" width="9.140625" style="97"/>
    <col min="13569" max="13569" width="3" style="97" customWidth="1"/>
    <col min="13570" max="13570" width="76" style="97" customWidth="1"/>
    <col min="13571" max="13824" width="9.140625" style="97"/>
    <col min="13825" max="13825" width="3" style="97" customWidth="1"/>
    <col min="13826" max="13826" width="76" style="97" customWidth="1"/>
    <col min="13827" max="14080" width="9.140625" style="97"/>
    <col min="14081" max="14081" width="3" style="97" customWidth="1"/>
    <col min="14082" max="14082" width="76" style="97" customWidth="1"/>
    <col min="14083" max="14336" width="9.140625" style="97"/>
    <col min="14337" max="14337" width="3" style="97" customWidth="1"/>
    <col min="14338" max="14338" width="76" style="97" customWidth="1"/>
    <col min="14339" max="14592" width="9.140625" style="97"/>
    <col min="14593" max="14593" width="3" style="97" customWidth="1"/>
    <col min="14594" max="14594" width="76" style="97" customWidth="1"/>
    <col min="14595" max="14848" width="9.140625" style="97"/>
    <col min="14849" max="14849" width="3" style="97" customWidth="1"/>
    <col min="14850" max="14850" width="76" style="97" customWidth="1"/>
    <col min="14851" max="15104" width="9.140625" style="97"/>
    <col min="15105" max="15105" width="3" style="97" customWidth="1"/>
    <col min="15106" max="15106" width="76" style="97" customWidth="1"/>
    <col min="15107" max="15360" width="9.140625" style="97"/>
    <col min="15361" max="15361" width="3" style="97" customWidth="1"/>
    <col min="15362" max="15362" width="76" style="97" customWidth="1"/>
    <col min="15363" max="15616" width="9.140625" style="97"/>
    <col min="15617" max="15617" width="3" style="97" customWidth="1"/>
    <col min="15618" max="15618" width="76" style="97" customWidth="1"/>
    <col min="15619" max="15872" width="9.140625" style="97"/>
    <col min="15873" max="15873" width="3" style="97" customWidth="1"/>
    <col min="15874" max="15874" width="76" style="97" customWidth="1"/>
    <col min="15875" max="16128" width="9.140625" style="97"/>
    <col min="16129" max="16129" width="3" style="97" customWidth="1"/>
    <col min="16130" max="16130" width="76" style="97" customWidth="1"/>
    <col min="16131" max="16384" width="9.140625" style="97"/>
  </cols>
  <sheetData>
    <row r="1" spans="1:3" ht="32.1" customHeight="1">
      <c r="A1" s="94"/>
      <c r="B1" s="95" t="s">
        <v>106</v>
      </c>
      <c r="C1" s="96"/>
    </row>
    <row r="2" spans="1:3" ht="16.5">
      <c r="A2" s="94"/>
      <c r="B2" s="98"/>
      <c r="C2" s="96"/>
    </row>
    <row r="3" spans="1:3" ht="16.5">
      <c r="A3" s="94"/>
      <c r="B3" s="99" t="s">
        <v>97</v>
      </c>
      <c r="C3" s="96"/>
    </row>
    <row r="4" spans="1:3">
      <c r="A4" s="94"/>
      <c r="B4" s="105" t="s">
        <v>98</v>
      </c>
      <c r="C4" s="96"/>
    </row>
    <row r="5" spans="1:3" ht="16.5">
      <c r="A5" s="94"/>
      <c r="B5" s="100"/>
      <c r="C5" s="96"/>
    </row>
    <row r="6" spans="1:3" ht="16.5">
      <c r="A6" s="94"/>
      <c r="B6" s="101" t="s">
        <v>99</v>
      </c>
      <c r="C6" s="96"/>
    </row>
    <row r="7" spans="1:3" ht="16.5">
      <c r="A7" s="94"/>
      <c r="B7" s="100"/>
      <c r="C7" s="96"/>
    </row>
    <row r="8" spans="1:3" ht="46.5">
      <c r="A8" s="94"/>
      <c r="B8" s="100" t="s">
        <v>100</v>
      </c>
      <c r="C8" s="96"/>
    </row>
    <row r="9" spans="1:3" ht="16.5">
      <c r="A9" s="94"/>
      <c r="B9" s="100"/>
      <c r="C9" s="96"/>
    </row>
    <row r="10" spans="1:3" ht="31.5">
      <c r="A10" s="94"/>
      <c r="B10" s="100" t="s">
        <v>101</v>
      </c>
      <c r="C10" s="96"/>
    </row>
    <row r="11" spans="1:3" ht="16.5">
      <c r="A11" s="94"/>
      <c r="B11" s="100"/>
      <c r="C11" s="96"/>
    </row>
    <row r="12" spans="1:3" ht="31.5">
      <c r="A12" s="94"/>
      <c r="B12" s="100" t="s">
        <v>102</v>
      </c>
      <c r="C12" s="96"/>
    </row>
    <row r="13" spans="1:3" ht="16.5">
      <c r="A13" s="94"/>
      <c r="B13" s="100"/>
      <c r="C13" s="96"/>
    </row>
    <row r="14" spans="1:3">
      <c r="A14" s="94"/>
      <c r="B14" s="102" t="s">
        <v>103</v>
      </c>
      <c r="C14" s="96"/>
    </row>
    <row r="15" spans="1:3" ht="15.75">
      <c r="A15" s="94"/>
      <c r="B15" s="106" t="s">
        <v>104</v>
      </c>
      <c r="C15" s="96"/>
    </row>
    <row r="16" spans="1:3" ht="16.5">
      <c r="A16" s="94"/>
      <c r="B16" s="103"/>
      <c r="C16" s="96"/>
    </row>
    <row r="17" spans="1:3" ht="32.25">
      <c r="A17" s="94"/>
      <c r="B17" s="100" t="s">
        <v>105</v>
      </c>
      <c r="C17" s="96"/>
    </row>
    <row r="18" spans="1:3">
      <c r="A18" s="94"/>
      <c r="B18" s="94"/>
      <c r="C18" s="96"/>
    </row>
    <row r="19" spans="1:3">
      <c r="A19" s="94"/>
      <c r="B19" s="94"/>
      <c r="C19" s="96"/>
    </row>
    <row r="20" spans="1:3">
      <c r="A20" s="94"/>
      <c r="B20" s="94"/>
      <c r="C20" s="96"/>
    </row>
    <row r="21" spans="1:3">
      <c r="A21" s="94"/>
      <c r="B21" s="94"/>
      <c r="C21" s="96"/>
    </row>
    <row r="22" spans="1:3">
      <c r="A22" s="94"/>
      <c r="B22" s="94"/>
      <c r="C22" s="96"/>
    </row>
    <row r="23" spans="1:3">
      <c r="A23" s="94"/>
      <c r="B23" s="94"/>
      <c r="C23" s="96"/>
    </row>
    <row r="24" spans="1:3">
      <c r="A24" s="94"/>
      <c r="B24" s="94"/>
      <c r="C24" s="96"/>
    </row>
    <row r="25" spans="1:3">
      <c r="A25" s="94"/>
      <c r="B25" s="94"/>
      <c r="C25" s="96"/>
    </row>
    <row r="26" spans="1:3">
      <c r="A26" s="94"/>
      <c r="B26" s="94"/>
      <c r="C26" s="96"/>
    </row>
    <row r="27" spans="1:3">
      <c r="A27" s="94"/>
      <c r="B27" s="94"/>
      <c r="C27" s="96"/>
    </row>
    <row r="28" spans="1:3">
      <c r="A28" s="94"/>
      <c r="B28" s="94"/>
      <c r="C28" s="96"/>
    </row>
    <row r="29" spans="1:3">
      <c r="A29" s="94"/>
      <c r="B29" s="94"/>
      <c r="C29" s="96"/>
    </row>
  </sheetData>
  <hyperlinks>
    <hyperlink ref="B14" r:id="rId1" display="See License Agreement" xr:uid="{00000000-0004-0000-0700-000000000000}"/>
    <hyperlink ref="B4" r:id="rId2" tooltip="View online document" display="http://www.invoicingtemplate.com/paymentvouchergoldenshop.html" xr:uid="{00000000-0004-0000-07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CBB57-515D-4AA0-BDA3-738F5FB04E34}">
  <dimension ref="A1:AE260"/>
  <sheetViews>
    <sheetView showGridLines="0" showRowColHeaders="0" workbookViewId="0">
      <selection activeCell="C10" sqref="C10"/>
    </sheetView>
  </sheetViews>
  <sheetFormatPr defaultColWidth="9.140625" defaultRowHeight="12"/>
  <cols>
    <col min="1" max="1" width="1.28515625" style="5" customWidth="1"/>
    <col min="2" max="2" width="11.42578125" style="5" customWidth="1"/>
    <col min="3" max="3" width="10.5703125" style="134" customWidth="1"/>
    <col min="4" max="4" width="11.85546875" style="86" customWidth="1"/>
    <col min="5" max="5" width="9.28515625" style="12" customWidth="1"/>
    <col min="6" max="6" width="12.140625" style="5" hidden="1" customWidth="1"/>
    <col min="7" max="7" width="11.42578125" style="5" customWidth="1"/>
    <col min="8" max="8" width="12.140625" style="86" hidden="1" customWidth="1"/>
    <col min="9" max="9" width="11.28515625" style="86" hidden="1" customWidth="1"/>
    <col min="10" max="10" width="9.5703125" style="86" hidden="1" customWidth="1"/>
    <col min="11" max="11" width="10.140625" style="86" hidden="1" customWidth="1"/>
    <col min="12" max="12" width="16" style="86" customWidth="1"/>
    <col min="13" max="13" width="14.140625" style="86" customWidth="1"/>
    <col min="14" max="14" width="12.85546875" style="86" customWidth="1"/>
    <col min="15" max="15" width="11.42578125" style="12" hidden="1" customWidth="1"/>
    <col min="16" max="16" width="16.85546875" style="12" hidden="1" customWidth="1"/>
    <col min="17" max="17" width="0" style="5" hidden="1" customWidth="1"/>
    <col min="18" max="16384" width="9.140625" style="5"/>
  </cols>
  <sheetData>
    <row r="1" spans="1:31" s="129" customFormat="1" ht="3.75" customHeight="1">
      <c r="C1" s="130"/>
      <c r="D1" s="131"/>
      <c r="E1" s="132"/>
      <c r="H1" s="131"/>
      <c r="I1" s="131"/>
      <c r="J1" s="131"/>
      <c r="K1" s="131"/>
      <c r="L1" s="131"/>
      <c r="M1" s="131"/>
      <c r="N1" s="131"/>
      <c r="O1" s="132"/>
      <c r="P1" s="132"/>
    </row>
    <row r="2" spans="1:31" s="133" customFormat="1" ht="57" customHeight="1">
      <c r="A2" s="230"/>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row>
    <row r="3" spans="1:31" ht="6.75" customHeight="1"/>
    <row r="4" spans="1:31" s="135" customFormat="1" ht="33" customHeight="1">
      <c r="B4" s="136" t="str">
        <f>oknCompanyName</f>
        <v>GOLDEN PEARL JEWELLERY SHOP</v>
      </c>
      <c r="C4" s="137"/>
      <c r="D4" s="138"/>
      <c r="E4" s="139"/>
      <c r="H4" s="138"/>
      <c r="I4" s="138"/>
      <c r="J4" s="140"/>
      <c r="K4" s="138"/>
      <c r="L4" s="141"/>
      <c r="M4" s="231" t="s">
        <v>110</v>
      </c>
      <c r="N4" s="231"/>
      <c r="O4" s="139"/>
      <c r="P4" s="139"/>
    </row>
    <row r="5" spans="1:31" ht="18" customHeight="1">
      <c r="B5" s="5" t="str">
        <f>oknCompanyAddress</f>
        <v>Company address, city, state ZIP</v>
      </c>
    </row>
    <row r="6" spans="1:31" ht="18" customHeight="1">
      <c r="B6" s="5" t="str">
        <f>oknCompanyCityStateZip</f>
        <v>Contact, telephone, fax</v>
      </c>
      <c r="M6" s="142"/>
    </row>
    <row r="7" spans="1:31" ht="18" customHeight="1">
      <c r="B7" s="5" t="str">
        <f>oknCompanyContact</f>
        <v>Slogan, Web site, email</v>
      </c>
    </row>
    <row r="8" spans="1:31" ht="18" customHeight="1">
      <c r="K8" s="143"/>
    </row>
    <row r="9" spans="1:31" ht="18" customHeight="1">
      <c r="B9" s="144" t="s">
        <v>21</v>
      </c>
    </row>
    <row r="10" spans="1:31" ht="18" customHeight="1">
      <c r="B10" s="145" t="s">
        <v>84</v>
      </c>
      <c r="C10" s="146"/>
      <c r="D10"/>
      <c r="E10"/>
      <c r="F10"/>
      <c r="G10"/>
      <c r="H10"/>
      <c r="I10"/>
      <c r="J10"/>
      <c r="K10"/>
      <c r="L10"/>
      <c r="M10"/>
      <c r="N10"/>
    </row>
    <row r="11" spans="1:31" ht="18" customHeight="1">
      <c r="B11" s="145" t="s">
        <v>85</v>
      </c>
      <c r="C11" s="146"/>
      <c r="D11"/>
      <c r="E11"/>
      <c r="F11"/>
      <c r="G11"/>
      <c r="H11"/>
      <c r="I11"/>
      <c r="J11"/>
      <c r="K11"/>
      <c r="L11"/>
      <c r="M11"/>
      <c r="N11"/>
    </row>
    <row r="12" spans="1:31" ht="4.5" customHeight="1"/>
    <row r="13" spans="1:31" s="12" customFormat="1" ht="15.75" customHeight="1">
      <c r="B13" s="147" t="s">
        <v>60</v>
      </c>
      <c r="C13" s="148" t="s">
        <v>20</v>
      </c>
      <c r="D13" s="149" t="s">
        <v>61</v>
      </c>
      <c r="E13" s="150" t="s">
        <v>22</v>
      </c>
      <c r="F13" s="150" t="s">
        <v>62</v>
      </c>
      <c r="G13" s="150" t="s">
        <v>63</v>
      </c>
      <c r="H13" s="149" t="s">
        <v>64</v>
      </c>
      <c r="I13" s="149" t="s">
        <v>65</v>
      </c>
      <c r="J13" s="149">
        <f>oknTax1Name</f>
        <v>0</v>
      </c>
      <c r="K13" s="149">
        <f>oknTax2Name</f>
        <v>0</v>
      </c>
      <c r="L13" s="149" t="s">
        <v>66</v>
      </c>
      <c r="M13" s="149" t="s">
        <v>67</v>
      </c>
      <c r="N13" s="149" t="s">
        <v>68</v>
      </c>
      <c r="O13" s="79" t="s">
        <v>69</v>
      </c>
      <c r="P13" s="79" t="s">
        <v>70</v>
      </c>
      <c r="Q13" s="78" t="s">
        <v>111</v>
      </c>
    </row>
    <row r="14" spans="1:31">
      <c r="B14" s="151"/>
    </row>
    <row r="15" spans="1:31">
      <c r="B15" s="151"/>
    </row>
    <row r="16" spans="1:31">
      <c r="B16" s="151"/>
    </row>
    <row r="17" spans="2:2">
      <c r="B17" s="151"/>
    </row>
    <row r="18" spans="2:2">
      <c r="B18" s="151"/>
    </row>
    <row r="19" spans="2:2">
      <c r="B19" s="151"/>
    </row>
    <row r="20" spans="2:2">
      <c r="B20" s="151"/>
    </row>
    <row r="21" spans="2:2">
      <c r="B21" s="151"/>
    </row>
    <row r="22" spans="2:2">
      <c r="B22" s="151"/>
    </row>
    <row r="23" spans="2:2">
      <c r="B23" s="151"/>
    </row>
    <row r="24" spans="2:2">
      <c r="B24" s="151"/>
    </row>
    <row r="25" spans="2:2">
      <c r="B25" s="151"/>
    </row>
    <row r="26" spans="2:2">
      <c r="B26" s="151"/>
    </row>
    <row r="27" spans="2:2">
      <c r="B27" s="151"/>
    </row>
    <row r="28" spans="2:2">
      <c r="B28" s="151"/>
    </row>
    <row r="29" spans="2:2">
      <c r="B29" s="151"/>
    </row>
    <row r="30" spans="2:2">
      <c r="B30" s="151"/>
    </row>
    <row r="31" spans="2:2">
      <c r="B31" s="151"/>
    </row>
    <row r="32" spans="2:2">
      <c r="B32" s="151"/>
    </row>
    <row r="33" spans="2:2">
      <c r="B33" s="151"/>
    </row>
    <row r="34" spans="2:2">
      <c r="B34" s="151"/>
    </row>
    <row r="35" spans="2:2">
      <c r="B35" s="151"/>
    </row>
    <row r="36" spans="2:2">
      <c r="B36" s="151"/>
    </row>
    <row r="37" spans="2:2">
      <c r="B37" s="151"/>
    </row>
    <row r="38" spans="2:2">
      <c r="B38" s="151"/>
    </row>
    <row r="39" spans="2:2">
      <c r="B39" s="151"/>
    </row>
    <row r="40" spans="2:2">
      <c r="B40" s="151"/>
    </row>
    <row r="41" spans="2:2">
      <c r="B41" s="151"/>
    </row>
    <row r="42" spans="2:2">
      <c r="B42" s="151"/>
    </row>
    <row r="43" spans="2:2">
      <c r="B43" s="151"/>
    </row>
    <row r="44" spans="2:2">
      <c r="B44" s="151"/>
    </row>
    <row r="45" spans="2:2">
      <c r="B45" s="151"/>
    </row>
    <row r="46" spans="2:2">
      <c r="B46" s="151"/>
    </row>
    <row r="47" spans="2:2">
      <c r="B47" s="151"/>
    </row>
    <row r="48" spans="2:2">
      <c r="B48" s="151"/>
    </row>
    <row r="49" spans="2:2">
      <c r="B49" s="151"/>
    </row>
    <row r="50" spans="2:2">
      <c r="B50" s="151"/>
    </row>
    <row r="51" spans="2:2">
      <c r="B51" s="151"/>
    </row>
    <row r="52" spans="2:2">
      <c r="B52" s="151"/>
    </row>
    <row r="53" spans="2:2">
      <c r="B53" s="151"/>
    </row>
    <row r="54" spans="2:2">
      <c r="B54" s="151"/>
    </row>
    <row r="55" spans="2:2">
      <c r="B55" s="151"/>
    </row>
    <row r="56" spans="2:2">
      <c r="B56" s="151"/>
    </row>
    <row r="57" spans="2:2">
      <c r="B57" s="151"/>
    </row>
    <row r="58" spans="2:2">
      <c r="B58" s="151"/>
    </row>
    <row r="59" spans="2:2">
      <c r="B59" s="151"/>
    </row>
    <row r="60" spans="2:2">
      <c r="B60" s="151"/>
    </row>
    <row r="61" spans="2:2">
      <c r="B61" s="151"/>
    </row>
    <row r="62" spans="2:2">
      <c r="B62" s="151"/>
    </row>
    <row r="63" spans="2:2">
      <c r="B63" s="151"/>
    </row>
    <row r="64" spans="2:2">
      <c r="B64" s="151"/>
    </row>
    <row r="65" spans="2:2">
      <c r="B65" s="151"/>
    </row>
    <row r="66" spans="2:2">
      <c r="B66" s="151"/>
    </row>
    <row r="67" spans="2:2">
      <c r="B67" s="151"/>
    </row>
    <row r="68" spans="2:2">
      <c r="B68" s="151"/>
    </row>
    <row r="69" spans="2:2">
      <c r="B69" s="151"/>
    </row>
    <row r="70" spans="2:2">
      <c r="B70" s="151"/>
    </row>
    <row r="71" spans="2:2">
      <c r="B71" s="151"/>
    </row>
    <row r="72" spans="2:2">
      <c r="B72" s="151"/>
    </row>
    <row r="73" spans="2:2">
      <c r="B73" s="151"/>
    </row>
    <row r="74" spans="2:2">
      <c r="B74" s="151"/>
    </row>
    <row r="75" spans="2:2">
      <c r="B75" s="151"/>
    </row>
    <row r="76" spans="2:2">
      <c r="B76" s="151"/>
    </row>
    <row r="77" spans="2:2">
      <c r="B77" s="151"/>
    </row>
    <row r="78" spans="2:2">
      <c r="B78" s="151"/>
    </row>
    <row r="79" spans="2:2">
      <c r="B79" s="151"/>
    </row>
    <row r="80" spans="2:2">
      <c r="B80" s="151"/>
    </row>
    <row r="81" spans="2:2">
      <c r="B81" s="151"/>
    </row>
    <row r="82" spans="2:2">
      <c r="B82" s="151"/>
    </row>
    <row r="83" spans="2:2">
      <c r="B83" s="151"/>
    </row>
    <row r="84" spans="2:2">
      <c r="B84" s="151"/>
    </row>
    <row r="85" spans="2:2">
      <c r="B85" s="151"/>
    </row>
    <row r="86" spans="2:2">
      <c r="B86" s="151"/>
    </row>
    <row r="87" spans="2:2">
      <c r="B87" s="151"/>
    </row>
    <row r="88" spans="2:2">
      <c r="B88" s="151"/>
    </row>
    <row r="89" spans="2:2">
      <c r="B89" s="151"/>
    </row>
    <row r="90" spans="2:2">
      <c r="B90" s="151"/>
    </row>
    <row r="91" spans="2:2">
      <c r="B91" s="151"/>
    </row>
    <row r="92" spans="2:2">
      <c r="B92" s="151"/>
    </row>
    <row r="93" spans="2:2">
      <c r="B93" s="151"/>
    </row>
    <row r="94" spans="2:2">
      <c r="B94" s="151"/>
    </row>
    <row r="95" spans="2:2">
      <c r="B95" s="151"/>
    </row>
    <row r="96" spans="2:2">
      <c r="B96" s="151"/>
    </row>
    <row r="97" spans="2:2">
      <c r="B97" s="151"/>
    </row>
    <row r="98" spans="2:2">
      <c r="B98" s="151"/>
    </row>
    <row r="99" spans="2:2">
      <c r="B99" s="151"/>
    </row>
    <row r="100" spans="2:2">
      <c r="B100" s="151"/>
    </row>
    <row r="101" spans="2:2">
      <c r="B101" s="151"/>
    </row>
    <row r="102" spans="2:2">
      <c r="B102" s="151"/>
    </row>
    <row r="103" spans="2:2">
      <c r="B103" s="151"/>
    </row>
    <row r="104" spans="2:2">
      <c r="B104" s="151"/>
    </row>
    <row r="105" spans="2:2">
      <c r="B105" s="151"/>
    </row>
    <row r="106" spans="2:2">
      <c r="B106" s="151"/>
    </row>
    <row r="107" spans="2:2">
      <c r="B107" s="151"/>
    </row>
    <row r="108" spans="2:2">
      <c r="B108" s="151"/>
    </row>
    <row r="109" spans="2:2">
      <c r="B109" s="151"/>
    </row>
    <row r="110" spans="2:2">
      <c r="B110" s="151"/>
    </row>
    <row r="111" spans="2:2">
      <c r="B111" s="151"/>
    </row>
    <row r="112" spans="2:2">
      <c r="B112" s="151"/>
    </row>
    <row r="113" spans="2:2">
      <c r="B113" s="151"/>
    </row>
    <row r="114" spans="2:2">
      <c r="B114" s="151"/>
    </row>
    <row r="115" spans="2:2">
      <c r="B115" s="151"/>
    </row>
    <row r="116" spans="2:2">
      <c r="B116" s="151"/>
    </row>
    <row r="117" spans="2:2">
      <c r="B117" s="151"/>
    </row>
    <row r="118" spans="2:2">
      <c r="B118" s="151"/>
    </row>
    <row r="119" spans="2:2">
      <c r="B119" s="151"/>
    </row>
    <row r="120" spans="2:2">
      <c r="B120" s="151"/>
    </row>
    <row r="121" spans="2:2">
      <c r="B121" s="151"/>
    </row>
    <row r="122" spans="2:2">
      <c r="B122" s="151"/>
    </row>
    <row r="123" spans="2:2">
      <c r="B123" s="151"/>
    </row>
    <row r="124" spans="2:2">
      <c r="B124" s="151"/>
    </row>
    <row r="125" spans="2:2">
      <c r="B125" s="151"/>
    </row>
    <row r="126" spans="2:2">
      <c r="B126" s="151"/>
    </row>
    <row r="127" spans="2:2">
      <c r="B127" s="151"/>
    </row>
    <row r="128" spans="2:2">
      <c r="B128" s="151"/>
    </row>
    <row r="129" spans="2:2">
      <c r="B129" s="151"/>
    </row>
    <row r="130" spans="2:2">
      <c r="B130" s="151"/>
    </row>
    <row r="131" spans="2:2">
      <c r="B131" s="151"/>
    </row>
    <row r="132" spans="2:2">
      <c r="B132" s="151"/>
    </row>
    <row r="133" spans="2:2">
      <c r="B133" s="151"/>
    </row>
    <row r="134" spans="2:2">
      <c r="B134" s="151"/>
    </row>
    <row r="135" spans="2:2">
      <c r="B135" s="151"/>
    </row>
    <row r="136" spans="2:2">
      <c r="B136" s="151"/>
    </row>
    <row r="137" spans="2:2">
      <c r="B137" s="151"/>
    </row>
    <row r="138" spans="2:2">
      <c r="B138" s="151"/>
    </row>
    <row r="139" spans="2:2">
      <c r="B139" s="151"/>
    </row>
    <row r="140" spans="2:2">
      <c r="B140" s="151"/>
    </row>
    <row r="141" spans="2:2">
      <c r="B141" s="151"/>
    </row>
    <row r="142" spans="2:2">
      <c r="B142" s="151"/>
    </row>
    <row r="143" spans="2:2">
      <c r="B143" s="151"/>
    </row>
    <row r="144" spans="2:2">
      <c r="B144" s="151"/>
    </row>
    <row r="145" spans="2:2">
      <c r="B145" s="151"/>
    </row>
    <row r="146" spans="2:2">
      <c r="B146" s="151"/>
    </row>
    <row r="147" spans="2:2">
      <c r="B147" s="151"/>
    </row>
    <row r="148" spans="2:2">
      <c r="B148" s="151"/>
    </row>
    <row r="149" spans="2:2">
      <c r="B149" s="151"/>
    </row>
    <row r="150" spans="2:2">
      <c r="B150" s="151"/>
    </row>
    <row r="151" spans="2:2">
      <c r="B151" s="151"/>
    </row>
    <row r="152" spans="2:2">
      <c r="B152" s="151"/>
    </row>
    <row r="153" spans="2:2">
      <c r="B153" s="151"/>
    </row>
    <row r="154" spans="2:2">
      <c r="B154" s="151"/>
    </row>
    <row r="155" spans="2:2">
      <c r="B155" s="151"/>
    </row>
    <row r="156" spans="2:2">
      <c r="B156" s="151"/>
    </row>
    <row r="157" spans="2:2">
      <c r="B157" s="151"/>
    </row>
    <row r="158" spans="2:2">
      <c r="B158" s="151"/>
    </row>
    <row r="159" spans="2:2">
      <c r="B159" s="151"/>
    </row>
    <row r="160" spans="2:2">
      <c r="B160" s="151"/>
    </row>
    <row r="161" spans="2:2">
      <c r="B161" s="151"/>
    </row>
    <row r="162" spans="2:2">
      <c r="B162" s="151"/>
    </row>
    <row r="163" spans="2:2">
      <c r="B163" s="151"/>
    </row>
    <row r="164" spans="2:2">
      <c r="B164" s="151"/>
    </row>
    <row r="165" spans="2:2">
      <c r="B165" s="151"/>
    </row>
    <row r="166" spans="2:2">
      <c r="B166" s="151"/>
    </row>
    <row r="167" spans="2:2">
      <c r="B167" s="151"/>
    </row>
    <row r="168" spans="2:2">
      <c r="B168" s="151"/>
    </row>
    <row r="169" spans="2:2">
      <c r="B169" s="151"/>
    </row>
    <row r="170" spans="2:2">
      <c r="B170" s="151"/>
    </row>
    <row r="171" spans="2:2">
      <c r="B171" s="151"/>
    </row>
    <row r="172" spans="2:2">
      <c r="B172" s="151"/>
    </row>
    <row r="173" spans="2:2">
      <c r="B173" s="151"/>
    </row>
    <row r="174" spans="2:2">
      <c r="B174" s="151"/>
    </row>
    <row r="175" spans="2:2">
      <c r="B175" s="151"/>
    </row>
    <row r="176" spans="2:2">
      <c r="B176" s="151"/>
    </row>
    <row r="177" spans="2:2">
      <c r="B177" s="151"/>
    </row>
    <row r="178" spans="2:2">
      <c r="B178" s="151"/>
    </row>
    <row r="179" spans="2:2">
      <c r="B179" s="151"/>
    </row>
    <row r="180" spans="2:2">
      <c r="B180" s="151"/>
    </row>
    <row r="181" spans="2:2">
      <c r="B181" s="151"/>
    </row>
    <row r="182" spans="2:2">
      <c r="B182" s="151"/>
    </row>
    <row r="183" spans="2:2">
      <c r="B183" s="151"/>
    </row>
    <row r="184" spans="2:2">
      <c r="B184" s="151"/>
    </row>
    <row r="185" spans="2:2">
      <c r="B185" s="151"/>
    </row>
    <row r="186" spans="2:2">
      <c r="B186" s="151"/>
    </row>
    <row r="187" spans="2:2">
      <c r="B187" s="151"/>
    </row>
    <row r="188" spans="2:2">
      <c r="B188" s="151"/>
    </row>
    <row r="189" spans="2:2">
      <c r="B189" s="151"/>
    </row>
    <row r="190" spans="2:2">
      <c r="B190" s="151"/>
    </row>
    <row r="191" spans="2:2">
      <c r="B191" s="151"/>
    </row>
    <row r="192" spans="2:2">
      <c r="B192" s="151"/>
    </row>
    <row r="193" spans="2:2">
      <c r="B193" s="151"/>
    </row>
    <row r="194" spans="2:2">
      <c r="B194" s="151"/>
    </row>
    <row r="195" spans="2:2">
      <c r="B195" s="151"/>
    </row>
    <row r="196" spans="2:2">
      <c r="B196" s="151"/>
    </row>
    <row r="197" spans="2:2">
      <c r="B197" s="151"/>
    </row>
    <row r="198" spans="2:2">
      <c r="B198" s="151"/>
    </row>
    <row r="199" spans="2:2">
      <c r="B199" s="151"/>
    </row>
    <row r="200" spans="2:2">
      <c r="B200" s="151"/>
    </row>
    <row r="201" spans="2:2">
      <c r="B201" s="151"/>
    </row>
    <row r="202" spans="2:2">
      <c r="B202" s="151"/>
    </row>
    <row r="203" spans="2:2">
      <c r="B203" s="151"/>
    </row>
    <row r="204" spans="2:2">
      <c r="B204" s="151"/>
    </row>
    <row r="205" spans="2:2">
      <c r="B205" s="151"/>
    </row>
    <row r="206" spans="2:2">
      <c r="B206" s="151"/>
    </row>
    <row r="207" spans="2:2">
      <c r="B207" s="151"/>
    </row>
    <row r="208" spans="2:2">
      <c r="B208" s="151"/>
    </row>
    <row r="209" spans="2:2">
      <c r="B209" s="151"/>
    </row>
    <row r="210" spans="2:2">
      <c r="B210" s="151"/>
    </row>
    <row r="211" spans="2:2">
      <c r="B211" s="151"/>
    </row>
    <row r="212" spans="2:2">
      <c r="B212" s="151"/>
    </row>
    <row r="213" spans="2:2">
      <c r="B213" s="151"/>
    </row>
    <row r="214" spans="2:2">
      <c r="B214" s="151"/>
    </row>
    <row r="215" spans="2:2">
      <c r="B215" s="151"/>
    </row>
    <row r="216" spans="2:2">
      <c r="B216" s="151"/>
    </row>
    <row r="217" spans="2:2">
      <c r="B217" s="151"/>
    </row>
    <row r="218" spans="2:2">
      <c r="B218" s="151"/>
    </row>
    <row r="219" spans="2:2">
      <c r="B219" s="151"/>
    </row>
    <row r="220" spans="2:2">
      <c r="B220" s="151"/>
    </row>
    <row r="221" spans="2:2">
      <c r="B221" s="151"/>
    </row>
    <row r="222" spans="2:2">
      <c r="B222" s="151"/>
    </row>
    <row r="223" spans="2:2">
      <c r="B223" s="151"/>
    </row>
    <row r="224" spans="2:2">
      <c r="B224" s="151"/>
    </row>
    <row r="225" spans="2:2">
      <c r="B225" s="151"/>
    </row>
    <row r="226" spans="2:2">
      <c r="B226" s="151"/>
    </row>
    <row r="227" spans="2:2">
      <c r="B227" s="151"/>
    </row>
    <row r="228" spans="2:2">
      <c r="B228" s="151"/>
    </row>
    <row r="229" spans="2:2">
      <c r="B229" s="151"/>
    </row>
    <row r="230" spans="2:2">
      <c r="B230" s="151"/>
    </row>
    <row r="231" spans="2:2">
      <c r="B231" s="151"/>
    </row>
    <row r="232" spans="2:2">
      <c r="B232" s="151"/>
    </row>
    <row r="233" spans="2:2">
      <c r="B233" s="151"/>
    </row>
    <row r="234" spans="2:2">
      <c r="B234" s="151"/>
    </row>
    <row r="235" spans="2:2">
      <c r="B235" s="151"/>
    </row>
    <row r="236" spans="2:2">
      <c r="B236" s="151"/>
    </row>
    <row r="237" spans="2:2">
      <c r="B237" s="151"/>
    </row>
    <row r="238" spans="2:2">
      <c r="B238" s="151"/>
    </row>
    <row r="239" spans="2:2">
      <c r="B239" s="151"/>
    </row>
    <row r="240" spans="2:2">
      <c r="B240" s="151"/>
    </row>
    <row r="241" spans="2:2">
      <c r="B241" s="151"/>
    </row>
    <row r="242" spans="2:2">
      <c r="B242" s="151"/>
    </row>
    <row r="243" spans="2:2">
      <c r="B243" s="151"/>
    </row>
    <row r="244" spans="2:2">
      <c r="B244" s="151"/>
    </row>
    <row r="245" spans="2:2">
      <c r="B245" s="151"/>
    </row>
    <row r="246" spans="2:2">
      <c r="B246" s="151"/>
    </row>
    <row r="247" spans="2:2">
      <c r="B247" s="151"/>
    </row>
    <row r="248" spans="2:2">
      <c r="B248" s="151"/>
    </row>
    <row r="249" spans="2:2">
      <c r="B249" s="151"/>
    </row>
    <row r="250" spans="2:2">
      <c r="B250" s="151"/>
    </row>
    <row r="251" spans="2:2">
      <c r="B251" s="151"/>
    </row>
    <row r="252" spans="2:2">
      <c r="B252" s="151"/>
    </row>
    <row r="253" spans="2:2">
      <c r="B253" s="151"/>
    </row>
    <row r="254" spans="2:2">
      <c r="B254" s="151"/>
    </row>
    <row r="255" spans="2:2">
      <c r="B255" s="151"/>
    </row>
    <row r="256" spans="2:2">
      <c r="B256" s="151"/>
    </row>
    <row r="257" spans="2:2">
      <c r="B257" s="151"/>
    </row>
    <row r="258" spans="2:2">
      <c r="B258" s="151"/>
    </row>
    <row r="259" spans="2:2">
      <c r="B259" s="151"/>
    </row>
    <row r="260" spans="2:2">
      <c r="B260" s="151"/>
    </row>
  </sheetData>
  <mergeCells count="2">
    <mergeCell ref="A2:AE2"/>
    <mergeCell ref="M4:N4"/>
  </mergeCells>
  <printOptions horizontalCentered="1"/>
  <pageMargins left="0.31496062992125989" right="0.31496062992125989" top="0.31496062992125989" bottom="0.31496062992125989" header="0.31496062992125989" footer="0.31496062992125989"/>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6E8E5-C079-4767-9A56-9134FFEE88A5}">
  <dimension ref="A1:AE12"/>
  <sheetViews>
    <sheetView showGridLines="0" showRowColHeaders="0" workbookViewId="0">
      <pane xSplit="1" ySplit="12" topLeftCell="B13" activePane="bottomRight" state="frozen"/>
      <selection pane="topRight" activeCell="B1" sqref="B1"/>
      <selection pane="bottomLeft" activeCell="A12" sqref="A12"/>
      <selection pane="bottomRight" activeCell="C9" sqref="C9"/>
    </sheetView>
  </sheetViews>
  <sheetFormatPr defaultColWidth="9.140625" defaultRowHeight="12"/>
  <cols>
    <col min="1" max="1" width="0.7109375" style="5" customWidth="1"/>
    <col min="2" max="2" width="13.28515625" style="5" customWidth="1"/>
    <col min="3" max="3" width="11.42578125" style="134" customWidth="1"/>
    <col min="4" max="4" width="25.5703125" style="80" customWidth="1"/>
    <col min="5" max="5" width="10.42578125" style="12" customWidth="1"/>
    <col min="6" max="6" width="12.28515625" style="86" hidden="1" customWidth="1"/>
    <col min="7" max="7" width="9.42578125" style="86" hidden="1" customWidth="1"/>
    <col min="8" max="8" width="7.5703125" style="86" hidden="1" customWidth="1"/>
    <col min="9" max="9" width="14.5703125" style="86" hidden="1" customWidth="1"/>
    <col min="10" max="10" width="11.28515625" style="86" customWidth="1"/>
    <col min="11" max="11" width="12.5703125" style="86" customWidth="1"/>
    <col min="12" max="12" width="11.5703125" style="86" hidden="1" customWidth="1"/>
    <col min="13" max="13" width="11.42578125" style="86" customWidth="1"/>
    <col min="14" max="14" width="11.140625" style="12" hidden="1" customWidth="1"/>
    <col min="15" max="15" width="13.28515625" style="12" hidden="1" customWidth="1"/>
    <col min="16" max="16" width="12.42578125" style="12" hidden="1" customWidth="1"/>
    <col min="17" max="17" width="16" style="12" hidden="1" customWidth="1"/>
    <col min="18" max="16384" width="9.140625" style="5"/>
  </cols>
  <sheetData>
    <row r="1" spans="1:31" s="129" customFormat="1" ht="3.75" customHeight="1">
      <c r="C1" s="130"/>
      <c r="D1" s="131"/>
      <c r="E1" s="132"/>
      <c r="H1" s="131"/>
      <c r="I1" s="131"/>
      <c r="J1" s="131"/>
      <c r="K1" s="131"/>
      <c r="L1" s="131"/>
      <c r="M1" s="131"/>
      <c r="N1" s="131"/>
      <c r="O1" s="132"/>
      <c r="P1" s="132"/>
    </row>
    <row r="2" spans="1:31" s="133" customFormat="1" ht="57" customHeight="1">
      <c r="A2" s="230"/>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row>
    <row r="3" spans="1:31" ht="3.75" customHeight="1"/>
    <row r="4" spans="1:31" s="152" customFormat="1" ht="33" customHeight="1">
      <c r="B4" s="153" t="str">
        <f>oknCompanyName</f>
        <v>GOLDEN PEARL JEWELLERY SHOP</v>
      </c>
      <c r="C4" s="154"/>
      <c r="D4" s="155"/>
      <c r="E4" s="156"/>
      <c r="F4" s="157"/>
      <c r="G4" s="157"/>
      <c r="H4" s="157"/>
      <c r="I4" s="157"/>
      <c r="J4" s="232" t="s">
        <v>112</v>
      </c>
      <c r="K4" s="232"/>
      <c r="L4" s="232"/>
      <c r="M4" s="232"/>
      <c r="N4" s="156"/>
      <c r="O4" s="156"/>
      <c r="P4" s="156"/>
      <c r="Q4" s="156"/>
    </row>
    <row r="5" spans="1:31">
      <c r="B5" s="5" t="str">
        <f>oknCompanyAddress</f>
        <v>Company address, city, state ZIP</v>
      </c>
    </row>
    <row r="6" spans="1:31">
      <c r="B6" s="5" t="str">
        <f>oknCompanyCityStateZip</f>
        <v>Contact, telephone, fax</v>
      </c>
      <c r="M6" s="142"/>
    </row>
    <row r="7" spans="1:31">
      <c r="B7" s="5" t="str">
        <f>oknCompanyContact</f>
        <v>Slogan, Web site, email</v>
      </c>
    </row>
    <row r="8" spans="1:31" ht="21" customHeight="1">
      <c r="B8" s="144" t="s">
        <v>21</v>
      </c>
      <c r="K8" s="143"/>
    </row>
    <row r="9" spans="1:31" ht="11.25" customHeight="1">
      <c r="B9" s="145" t="s">
        <v>84</v>
      </c>
      <c r="C9" s="146"/>
    </row>
    <row r="10" spans="1:31">
      <c r="B10" s="145" t="s">
        <v>85</v>
      </c>
      <c r="C10" s="146"/>
    </row>
    <row r="11" spans="1:31" ht="4.5" customHeight="1"/>
    <row r="12" spans="1:31" s="12" customFormat="1" ht="15.75" customHeight="1">
      <c r="B12" s="158" t="s">
        <v>23</v>
      </c>
      <c r="C12" s="159" t="s">
        <v>20</v>
      </c>
      <c r="D12" s="158" t="s">
        <v>71</v>
      </c>
      <c r="E12" s="158" t="s">
        <v>22</v>
      </c>
      <c r="F12" s="160" t="s">
        <v>61</v>
      </c>
      <c r="G12" s="160">
        <f>oknTax1Name</f>
        <v>0</v>
      </c>
      <c r="H12" s="160">
        <f>oknTax2Name</f>
        <v>0</v>
      </c>
      <c r="I12" s="160" t="s">
        <v>72</v>
      </c>
      <c r="J12" s="160" t="s">
        <v>67</v>
      </c>
      <c r="K12" s="160" t="s">
        <v>68</v>
      </c>
      <c r="L12" s="160" t="s">
        <v>64</v>
      </c>
      <c r="M12" s="160" t="s">
        <v>66</v>
      </c>
      <c r="N12" s="79" t="s">
        <v>69</v>
      </c>
      <c r="O12" s="79" t="s">
        <v>62</v>
      </c>
      <c r="P12" s="79" t="s">
        <v>63</v>
      </c>
      <c r="Q12" s="79" t="s">
        <v>70</v>
      </c>
    </row>
  </sheetData>
  <mergeCells count="2">
    <mergeCell ref="A2:AE2"/>
    <mergeCell ref="J4:M4"/>
  </mergeCells>
  <printOptions horizontalCentered="1"/>
  <pageMargins left="0.31496062992125989" right="0.31496062992125989" top="0.31496062992125989" bottom="0.31496062992125989" header="0.31496062992125989" footer="0.31496062992125989"/>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8416D-6957-4883-9A15-D7F8442E9E80}">
  <dimension ref="A1:AE12"/>
  <sheetViews>
    <sheetView showGridLines="0" showRowColHeaders="0" workbookViewId="0">
      <pane xSplit="1" ySplit="12" topLeftCell="B13" activePane="bottomRight" state="frozen"/>
      <selection pane="topRight" activeCell="B1" sqref="B1"/>
      <selection pane="bottomLeft" activeCell="A13" sqref="A13"/>
      <selection pane="bottomRight" activeCell="C9" sqref="C9"/>
    </sheetView>
  </sheetViews>
  <sheetFormatPr defaultColWidth="9.140625" defaultRowHeight="12"/>
  <cols>
    <col min="1" max="1" width="1" style="5" customWidth="1"/>
    <col min="2" max="2" width="13.5703125" style="5" customWidth="1"/>
    <col min="3" max="3" width="13.42578125" style="134" customWidth="1"/>
    <col min="4" max="4" width="10.5703125" style="80" customWidth="1"/>
    <col min="5" max="5" width="17.85546875" style="80" customWidth="1"/>
    <col min="6" max="6" width="9.42578125" style="5" customWidth="1"/>
    <col min="7" max="7" width="9.140625" style="81"/>
    <col min="8" max="9" width="10.5703125" style="81" customWidth="1"/>
    <col min="10" max="16384" width="9.140625" style="5"/>
  </cols>
  <sheetData>
    <row r="1" spans="1:31" s="129" customFormat="1" ht="3.75" customHeight="1">
      <c r="C1" s="130"/>
      <c r="D1" s="131"/>
      <c r="E1" s="132"/>
      <c r="H1" s="131"/>
      <c r="I1" s="131"/>
      <c r="J1" s="131"/>
      <c r="K1" s="131"/>
      <c r="L1" s="131"/>
      <c r="M1" s="131"/>
      <c r="N1" s="131"/>
      <c r="O1" s="132"/>
      <c r="P1" s="132"/>
    </row>
    <row r="2" spans="1:31" s="133" customFormat="1" ht="57" customHeight="1">
      <c r="A2" s="230"/>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row>
    <row r="3" spans="1:31" ht="4.5" customHeight="1"/>
    <row r="4" spans="1:31" s="152" customFormat="1" ht="33" customHeight="1">
      <c r="B4" s="152" t="str">
        <f>oknCompanyName</f>
        <v>GOLDEN PEARL JEWELLERY SHOP</v>
      </c>
      <c r="C4" s="154"/>
      <c r="D4" s="155"/>
      <c r="E4" s="155"/>
      <c r="G4" s="233" t="s">
        <v>113</v>
      </c>
      <c r="H4" s="233"/>
      <c r="I4" s="233"/>
      <c r="L4" s="161"/>
    </row>
    <row r="5" spans="1:31">
      <c r="B5" s="5" t="str">
        <f>oknCompanyAddress</f>
        <v>Company address, city, state ZIP</v>
      </c>
    </row>
    <row r="6" spans="1:31">
      <c r="B6" s="5" t="str">
        <f>oknCompanyCityStateZip</f>
        <v>Contact, telephone, fax</v>
      </c>
      <c r="L6" s="162"/>
    </row>
    <row r="7" spans="1:31">
      <c r="B7" s="5" t="str">
        <f>oknCompanyContact</f>
        <v>Slogan, Web site, email</v>
      </c>
      <c r="L7" s="83"/>
    </row>
    <row r="8" spans="1:31" ht="21" customHeight="1">
      <c r="B8" s="144" t="s">
        <v>21</v>
      </c>
      <c r="J8" s="82"/>
      <c r="K8" s="83"/>
      <c r="L8" s="83"/>
    </row>
    <row r="9" spans="1:31" ht="13.5" customHeight="1">
      <c r="B9" s="145" t="s">
        <v>84</v>
      </c>
      <c r="C9" s="16"/>
    </row>
    <row r="10" spans="1:31">
      <c r="B10" s="145" t="s">
        <v>85</v>
      </c>
      <c r="C10" s="16"/>
      <c r="D10" s="5"/>
      <c r="J10" s="84"/>
      <c r="K10" s="84"/>
      <c r="L10" s="84"/>
    </row>
    <row r="11" spans="1:31" ht="4.5" customHeight="1"/>
    <row r="12" spans="1:31" s="12" customFormat="1" ht="15.75" customHeight="1">
      <c r="B12" s="150" t="s">
        <v>24</v>
      </c>
      <c r="C12" s="148" t="s">
        <v>20</v>
      </c>
      <c r="D12" s="150" t="s">
        <v>22</v>
      </c>
      <c r="E12" s="150" t="s">
        <v>25</v>
      </c>
      <c r="F12" s="150" t="s">
        <v>2</v>
      </c>
      <c r="G12" s="163" t="s">
        <v>73</v>
      </c>
      <c r="H12" s="163" t="s">
        <v>74</v>
      </c>
      <c r="I12" s="163" t="s">
        <v>75</v>
      </c>
    </row>
  </sheetData>
  <mergeCells count="2">
    <mergeCell ref="A2:AE2"/>
    <mergeCell ref="G4:I4"/>
  </mergeCells>
  <printOptions horizontalCentered="1"/>
  <pageMargins left="0.31496062992125989" right="0.31496062992125989" top="0.31496062992125989" bottom="0.31496062992125989" header="0.31496062992125989" footer="0.31496062992125989"/>
  <pageSetup paperSize="9" orientation="portrait" horizontalDpi="96" verticalDpi="96"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3ECAD-3504-4101-942E-BE394521CA4A}">
  <dimension ref="A1:AE25"/>
  <sheetViews>
    <sheetView showGridLines="0" showRowColHeaders="0" workbookViewId="0">
      <pane ySplit="3" topLeftCell="A4" activePane="bottomLeft" state="frozen"/>
      <selection pane="bottomLeft" activeCell="C10" sqref="C10"/>
    </sheetView>
  </sheetViews>
  <sheetFormatPr defaultColWidth="9.140625" defaultRowHeight="12"/>
  <cols>
    <col min="1" max="1" width="1" style="5" customWidth="1"/>
    <col min="2" max="2" width="10.5703125" style="87" customWidth="1"/>
    <col min="3" max="3" width="33.140625" style="134" customWidth="1"/>
    <col min="4" max="4" width="10" style="164" customWidth="1"/>
    <col min="5" max="5" width="10.85546875" style="86" customWidth="1"/>
    <col min="6" max="6" width="9" style="86" customWidth="1"/>
    <col min="7" max="7" width="10.7109375" style="81" customWidth="1"/>
    <col min="8" max="8" width="15.140625" style="81" customWidth="1"/>
    <col min="9" max="16384" width="9.140625" style="5"/>
  </cols>
  <sheetData>
    <row r="1" spans="1:31" s="129" customFormat="1" ht="3.75" customHeight="1">
      <c r="C1" s="130"/>
      <c r="D1" s="131"/>
      <c r="E1" s="132"/>
      <c r="H1" s="131"/>
      <c r="I1" s="131"/>
      <c r="J1" s="131"/>
      <c r="K1" s="131"/>
      <c r="L1" s="131"/>
      <c r="M1" s="131"/>
      <c r="N1" s="131"/>
      <c r="O1" s="132"/>
      <c r="P1" s="132"/>
    </row>
    <row r="2" spans="1:31" s="133" customFormat="1" ht="57" customHeight="1">
      <c r="A2" s="230"/>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row>
    <row r="3" spans="1:31" ht="3.75" customHeight="1"/>
    <row r="4" spans="1:31" s="165" customFormat="1" ht="33" customHeight="1">
      <c r="B4" s="152" t="str">
        <f>oknCompanyName</f>
        <v>GOLDEN PEARL JEWELLERY SHOP</v>
      </c>
      <c r="C4" s="166"/>
      <c r="D4" s="167"/>
      <c r="E4" s="168"/>
      <c r="F4" s="232" t="s">
        <v>114</v>
      </c>
      <c r="G4" s="232"/>
      <c r="H4" s="232"/>
    </row>
    <row r="5" spans="1:31">
      <c r="B5" s="5" t="str">
        <f>oknCompanyAddress</f>
        <v>Company address, city, state ZIP</v>
      </c>
      <c r="D5" s="169"/>
      <c r="E5" s="85"/>
    </row>
    <row r="6" spans="1:31">
      <c r="B6" s="5" t="str">
        <f>oknCompanyCityStateZip</f>
        <v>Contact, telephone, fax</v>
      </c>
      <c r="D6" s="169"/>
      <c r="E6" s="85"/>
    </row>
    <row r="7" spans="1:31">
      <c r="B7" s="5" t="str">
        <f>oknCompanyContact</f>
        <v>Slogan, Web site, email</v>
      </c>
      <c r="D7" s="169"/>
      <c r="E7" s="85"/>
    </row>
    <row r="8" spans="1:31" ht="27.75" customHeight="1"/>
    <row r="9" spans="1:31" ht="15.75" customHeight="1">
      <c r="B9" s="88" t="s">
        <v>76</v>
      </c>
    </row>
    <row r="10" spans="1:31" ht="15.75" customHeight="1">
      <c r="B10" s="89" t="s">
        <v>77</v>
      </c>
      <c r="C10" s="5"/>
      <c r="F10" s="234" t="s">
        <v>115</v>
      </c>
      <c r="G10" s="235"/>
      <c r="H10" s="90">
        <v>0</v>
      </c>
    </row>
    <row r="11" spans="1:31" ht="15.75" customHeight="1">
      <c r="B11" s="89" t="s">
        <v>78</v>
      </c>
      <c r="C11" s="5"/>
      <c r="F11" s="236" t="s">
        <v>116</v>
      </c>
      <c r="G11" s="237"/>
      <c r="H11" s="170">
        <v>0</v>
      </c>
    </row>
    <row r="12" spans="1:31" ht="15.75" customHeight="1">
      <c r="B12" s="89" t="s">
        <v>79</v>
      </c>
      <c r="C12" s="171"/>
      <c r="F12" s="238" t="s">
        <v>117</v>
      </c>
      <c r="G12" s="239"/>
      <c r="H12" s="91"/>
    </row>
    <row r="13" spans="1:31" ht="15.75" customHeight="1">
      <c r="B13" s="89" t="s">
        <v>80</v>
      </c>
      <c r="C13" s="5"/>
    </row>
    <row r="14" spans="1:31" ht="15.75" customHeight="1">
      <c r="B14" s="89" t="s">
        <v>81</v>
      </c>
      <c r="C14" s="5"/>
      <c r="F14" s="234" t="s">
        <v>118</v>
      </c>
      <c r="G14" s="235"/>
      <c r="H14" s="90">
        <v>0</v>
      </c>
    </row>
    <row r="15" spans="1:31" ht="15.75" customHeight="1">
      <c r="B15" s="89" t="s">
        <v>82</v>
      </c>
      <c r="C15" s="5"/>
      <c r="F15" s="172" t="s">
        <v>119</v>
      </c>
      <c r="G15" s="173"/>
      <c r="H15" s="91">
        <v>0</v>
      </c>
    </row>
    <row r="16" spans="1:31" ht="3" customHeight="1"/>
    <row r="17" spans="2:8" ht="15.75" customHeight="1">
      <c r="B17" s="92" t="s">
        <v>83</v>
      </c>
    </row>
    <row r="18" spans="2:8" ht="15.75" customHeight="1">
      <c r="B18" s="89" t="s">
        <v>84</v>
      </c>
      <c r="C18" s="93"/>
    </row>
    <row r="19" spans="2:8" ht="15.75" customHeight="1">
      <c r="B19" s="89" t="s">
        <v>85</v>
      </c>
      <c r="C19" s="93"/>
    </row>
    <row r="20" spans="2:8" ht="12" customHeight="1"/>
    <row r="21" spans="2:8" ht="15.75" customHeight="1">
      <c r="B21" s="148" t="s">
        <v>120</v>
      </c>
      <c r="C21" s="148" t="s">
        <v>121</v>
      </c>
      <c r="D21" s="174" t="s">
        <v>122</v>
      </c>
      <c r="E21" s="148" t="s">
        <v>123</v>
      </c>
      <c r="F21" s="148" t="s">
        <v>124</v>
      </c>
      <c r="G21" s="163" t="s">
        <v>125</v>
      </c>
      <c r="H21" s="163" t="s">
        <v>126</v>
      </c>
    </row>
    <row r="22" spans="2:8" ht="12" customHeight="1"/>
    <row r="23" spans="2:8" ht="12" customHeight="1"/>
    <row r="24" spans="2:8" ht="12" customHeight="1"/>
    <row r="25" spans="2:8" ht="12" customHeight="1"/>
  </sheetData>
  <mergeCells count="6">
    <mergeCell ref="F14:G14"/>
    <mergeCell ref="A2:AE2"/>
    <mergeCell ref="F4:H4"/>
    <mergeCell ref="F10:G10"/>
    <mergeCell ref="F11:G11"/>
    <mergeCell ref="F12:G12"/>
  </mergeCells>
  <printOptions horizontalCentered="1"/>
  <pageMargins left="0.31496062992125984" right="0.31496062992125984" top="0.31496062992125984" bottom="0.31496062992125984" header="0.31496062992125984" footer="0.31496062992125984"/>
  <pageSetup paperSize="9" orientation="portrait" horizontalDpi="96" verticalDpi="96" r:id="rId1"/>
  <headerFooter alignWithMargins="0">
    <oddFooter>&amp;C&amp;"Arial Black,常规"&amp;11Thank you for your business!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2CBFE-AEF6-492C-A257-D82E655AC5F6}">
  <dimension ref="A1:AE14"/>
  <sheetViews>
    <sheetView showGridLines="0" showRowColHeaders="0" workbookViewId="0">
      <pane xSplit="1" ySplit="14" topLeftCell="B15" activePane="bottomRight" state="frozen"/>
      <selection pane="topRight" activeCell="B1" sqref="B1"/>
      <selection pane="bottomLeft" activeCell="A12" sqref="A12"/>
      <selection pane="bottomRight" activeCell="C10" sqref="C10"/>
    </sheetView>
  </sheetViews>
  <sheetFormatPr defaultColWidth="9.140625" defaultRowHeight="12"/>
  <cols>
    <col min="1" max="1" width="0.7109375" style="5" customWidth="1"/>
    <col min="2" max="2" width="11.85546875" style="5" customWidth="1"/>
    <col min="3" max="3" width="12.140625" style="134" customWidth="1"/>
    <col min="4" max="4" width="8.140625" style="12" customWidth="1"/>
    <col min="5" max="5" width="10.5703125" style="12" customWidth="1"/>
    <col min="6" max="6" width="11.85546875" style="86" customWidth="1"/>
    <col min="7" max="8" width="10.85546875" style="86" hidden="1" customWidth="1"/>
    <col min="9" max="9" width="9.5703125" style="86" hidden="1" customWidth="1"/>
    <col min="10" max="10" width="11.42578125" style="86" customWidth="1"/>
    <col min="11" max="11" width="12.5703125" style="86" customWidth="1"/>
    <col min="12" max="12" width="11.7109375" style="86" hidden="1" customWidth="1"/>
    <col min="13" max="13" width="12.7109375" style="86" customWidth="1"/>
    <col min="14" max="14" width="9.42578125" style="12" hidden="1" customWidth="1"/>
    <col min="15" max="15" width="11.42578125" style="5" customWidth="1"/>
    <col min="16" max="16384" width="9.140625" style="5"/>
  </cols>
  <sheetData>
    <row r="1" spans="1:31" s="129" customFormat="1" ht="3.75" customHeight="1">
      <c r="C1" s="130"/>
      <c r="D1" s="131"/>
      <c r="E1" s="132"/>
      <c r="H1" s="131"/>
      <c r="I1" s="131"/>
      <c r="J1" s="131"/>
      <c r="K1" s="131"/>
      <c r="L1" s="131"/>
      <c r="M1" s="131"/>
      <c r="N1" s="131"/>
      <c r="O1" s="132"/>
      <c r="P1" s="132"/>
    </row>
    <row r="2" spans="1:31" s="133" customFormat="1" ht="57" customHeight="1">
      <c r="A2" s="230"/>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row>
    <row r="3" spans="1:31" ht="3.75" customHeight="1"/>
    <row r="4" spans="1:31" s="152" customFormat="1" ht="33" customHeight="1">
      <c r="B4" s="153" t="str">
        <f>oknCompanyName</f>
        <v>GOLDEN PEARL JEWELLERY SHOP</v>
      </c>
      <c r="C4" s="154"/>
      <c r="D4" s="156"/>
      <c r="E4" s="156"/>
      <c r="F4" s="157"/>
      <c r="G4" s="157"/>
      <c r="H4" s="157"/>
      <c r="I4" s="157"/>
      <c r="J4" s="232" t="s">
        <v>127</v>
      </c>
      <c r="K4" s="232"/>
      <c r="L4" s="232"/>
      <c r="M4" s="232"/>
      <c r="N4" s="156"/>
    </row>
    <row r="5" spans="1:31">
      <c r="B5" s="5" t="str">
        <f>oknCompanyAddress</f>
        <v>Company address, city, state ZIP</v>
      </c>
    </row>
    <row r="6" spans="1:31">
      <c r="B6" s="5" t="str">
        <f>oknCompanyCityStateZip</f>
        <v>Contact, telephone, fax</v>
      </c>
      <c r="M6" s="142"/>
    </row>
    <row r="7" spans="1:31">
      <c r="B7" s="5" t="str">
        <f>oknCompanyContact</f>
        <v>Slogan, Web site, email</v>
      </c>
    </row>
    <row r="8" spans="1:31" ht="12.75" customHeight="1">
      <c r="K8" s="143"/>
    </row>
    <row r="9" spans="1:31" ht="12.75" customHeight="1">
      <c r="B9" s="144" t="s">
        <v>21</v>
      </c>
    </row>
    <row r="10" spans="1:31" ht="12.75" customHeight="1">
      <c r="B10" s="145" t="s">
        <v>84</v>
      </c>
      <c r="C10" s="16"/>
    </row>
    <row r="11" spans="1:31" ht="12.75" customHeight="1">
      <c r="B11" s="145" t="s">
        <v>85</v>
      </c>
      <c r="C11" s="16"/>
    </row>
    <row r="12" spans="1:31" ht="12.75" customHeight="1"/>
    <row r="13" spans="1:31" ht="3" customHeight="1"/>
    <row r="14" spans="1:31" s="12" customFormat="1" ht="15.75" customHeight="1">
      <c r="B14" s="150" t="s">
        <v>63</v>
      </c>
      <c r="C14" s="148" t="s">
        <v>20</v>
      </c>
      <c r="D14" s="150" t="s">
        <v>62</v>
      </c>
      <c r="E14" s="150" t="s">
        <v>22</v>
      </c>
      <c r="F14" s="149" t="s">
        <v>61</v>
      </c>
      <c r="G14" s="149">
        <f>oknTax1Name</f>
        <v>0</v>
      </c>
      <c r="H14" s="149">
        <f>oknTax2Name</f>
        <v>0</v>
      </c>
      <c r="I14" s="149" t="s">
        <v>65</v>
      </c>
      <c r="J14" s="149" t="s">
        <v>66</v>
      </c>
      <c r="K14" s="149" t="s">
        <v>67</v>
      </c>
      <c r="L14" s="149" t="s">
        <v>64</v>
      </c>
      <c r="M14" s="149" t="s">
        <v>68</v>
      </c>
      <c r="N14" s="79" t="s">
        <v>69</v>
      </c>
    </row>
  </sheetData>
  <mergeCells count="2">
    <mergeCell ref="A2:AE2"/>
    <mergeCell ref="J4:M4"/>
  </mergeCells>
  <printOptions horizontalCentered="1"/>
  <pageMargins left="0.31496062992125989" right="0.31496062992125989" top="0.31496062992125989" bottom="0.31496062992125989" header="0.31496062992125989" footer="0.31496062992125989"/>
  <pageSetup paperSize="9" orientation="portrait" horizontalDpi="96" verticalDpi="96"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E08D5-95A1-4C4C-A2B1-5D3E5012E1AA}">
  <dimension ref="A1:AE14"/>
  <sheetViews>
    <sheetView showGridLines="0" showRowColHeaders="0" workbookViewId="0">
      <pane xSplit="1" ySplit="14" topLeftCell="B15" activePane="bottomRight" state="frozen"/>
      <selection pane="topRight" activeCell="B1" sqref="B1"/>
      <selection pane="bottomLeft" activeCell="A12" sqref="A12"/>
      <selection pane="bottomRight" activeCell="C10" sqref="C10"/>
    </sheetView>
  </sheetViews>
  <sheetFormatPr defaultColWidth="9.140625" defaultRowHeight="12"/>
  <cols>
    <col min="1" max="1" width="0.7109375" style="5" customWidth="1"/>
    <col min="2" max="2" width="10.5703125" style="5" customWidth="1"/>
    <col min="3" max="3" width="12.5703125" style="134" customWidth="1"/>
    <col min="4" max="4" width="10.5703125" style="12" customWidth="1"/>
    <col min="5" max="5" width="19.5703125" style="86" customWidth="1"/>
    <col min="6" max="6" width="11.7109375" style="86" hidden="1" customWidth="1"/>
    <col min="7" max="7" width="12.7109375" style="86" customWidth="1"/>
    <col min="8" max="8" width="12.7109375" style="86" hidden="1" customWidth="1"/>
    <col min="9" max="9" width="10.7109375" style="12" customWidth="1"/>
    <col min="10" max="10" width="14.85546875" style="5" customWidth="1"/>
    <col min="11" max="16384" width="9.140625" style="5"/>
  </cols>
  <sheetData>
    <row r="1" spans="1:31" s="129" customFormat="1" ht="3.75" customHeight="1">
      <c r="C1" s="130"/>
      <c r="D1" s="131"/>
      <c r="E1" s="132"/>
      <c r="H1" s="131"/>
      <c r="I1" s="131"/>
      <c r="J1" s="131"/>
      <c r="K1" s="131"/>
      <c r="L1" s="131"/>
      <c r="M1" s="131"/>
      <c r="N1" s="131"/>
      <c r="O1" s="132"/>
      <c r="P1" s="132"/>
    </row>
    <row r="2" spans="1:31" s="133" customFormat="1" ht="57" customHeight="1">
      <c r="A2" s="230"/>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row>
    <row r="3" spans="1:31" ht="3.75" customHeight="1"/>
    <row r="4" spans="1:31" s="152" customFormat="1" ht="33" customHeight="1">
      <c r="B4" s="153" t="str">
        <f>oknCompanyName</f>
        <v>GOLDEN PEARL JEWELLERY SHOP</v>
      </c>
      <c r="C4" s="154"/>
      <c r="D4" s="156"/>
      <c r="E4" s="157"/>
      <c r="F4" s="157"/>
      <c r="G4" s="232" t="s">
        <v>128</v>
      </c>
      <c r="H4" s="232"/>
      <c r="I4" s="232"/>
      <c r="J4" s="232"/>
    </row>
    <row r="5" spans="1:31">
      <c r="B5" s="5" t="str">
        <f>oknCompanyAddress</f>
        <v>Company address, city, state ZIP</v>
      </c>
    </row>
    <row r="6" spans="1:31">
      <c r="B6" s="5" t="str">
        <f>oknCompanyCityStateZip</f>
        <v>Contact, telephone, fax</v>
      </c>
      <c r="G6" s="142"/>
      <c r="H6" s="142"/>
    </row>
    <row r="7" spans="1:31">
      <c r="B7" s="5" t="str">
        <f>oknCompanyContact</f>
        <v>Slogan, Web site, email</v>
      </c>
    </row>
    <row r="8" spans="1:31" ht="12.75" customHeight="1">
      <c r="E8" s="143"/>
    </row>
    <row r="9" spans="1:31" ht="12.75" customHeight="1">
      <c r="B9" s="144" t="s">
        <v>21</v>
      </c>
    </row>
    <row r="10" spans="1:31" ht="12.75" customHeight="1">
      <c r="B10" s="145" t="s">
        <v>84</v>
      </c>
      <c r="C10" s="16"/>
    </row>
    <row r="11" spans="1:31" ht="12.75" customHeight="1">
      <c r="B11" s="145" t="s">
        <v>85</v>
      </c>
      <c r="C11" s="16"/>
    </row>
    <row r="12" spans="1:31" ht="12.75" customHeight="1"/>
    <row r="13" spans="1:31" ht="3" customHeight="1"/>
    <row r="14" spans="1:31" s="12" customFormat="1" ht="15.75" customHeight="1">
      <c r="B14" s="150" t="s">
        <v>30</v>
      </c>
      <c r="C14" s="148" t="s">
        <v>20</v>
      </c>
      <c r="D14" s="150" t="s">
        <v>22</v>
      </c>
      <c r="E14" s="149" t="s">
        <v>34</v>
      </c>
      <c r="F14" s="149" t="s">
        <v>31</v>
      </c>
      <c r="G14" s="149" t="s">
        <v>32</v>
      </c>
      <c r="H14" s="149" t="s">
        <v>53</v>
      </c>
      <c r="I14" s="150" t="s">
        <v>23</v>
      </c>
      <c r="J14" s="150" t="s">
        <v>33</v>
      </c>
    </row>
  </sheetData>
  <mergeCells count="2">
    <mergeCell ref="A2:AE2"/>
    <mergeCell ref="G4:J4"/>
  </mergeCells>
  <printOptions horizontalCentered="1"/>
  <pageMargins left="0.31496062992125989" right="0.31496062992125989" top="0.31496062992125989" bottom="0.31496062992125989" header="0.31496062992125989" footer="0.31496062992125989"/>
  <pageSetup paperSize="9" orientation="portrait" horizontalDpi="96" verticalDpi="96"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5:E39"/>
  <sheetViews>
    <sheetView showGridLines="0" showRowColHeaders="0" showZeros="0" workbookViewId="0">
      <selection activeCell="B7" sqref="B7"/>
    </sheetView>
  </sheetViews>
  <sheetFormatPr defaultRowHeight="12"/>
  <cols>
    <col min="1" max="1" width="37.42578125" style="5" customWidth="1"/>
    <col min="2" max="2" width="18" style="11" customWidth="1"/>
    <col min="3" max="3" width="9.7109375" style="5" bestFit="1" customWidth="1"/>
    <col min="4" max="4" width="20.85546875" style="5" bestFit="1" customWidth="1"/>
    <col min="5" max="5" width="12.28515625" style="5" bestFit="1" customWidth="1"/>
    <col min="6" max="6" width="15.140625" style="5" bestFit="1" customWidth="1"/>
    <col min="7" max="7" width="18" style="5" bestFit="1" customWidth="1"/>
    <col min="8" max="9" width="16.5703125" style="5" bestFit="1" customWidth="1"/>
    <col min="10" max="10" width="9.7109375" style="5" bestFit="1" customWidth="1"/>
    <col min="11" max="11" width="11" style="5" bestFit="1" customWidth="1"/>
    <col min="12" max="13" width="9.7109375" style="5" bestFit="1" customWidth="1"/>
    <col min="14" max="14" width="7.42578125" style="5" bestFit="1" customWidth="1"/>
    <col min="15" max="16" width="13.28515625" style="5" bestFit="1" customWidth="1"/>
    <col min="17" max="17" width="30.85546875" style="5" bestFit="1" customWidth="1"/>
    <col min="18" max="18" width="11" style="5" bestFit="1" customWidth="1"/>
    <col min="19" max="19" width="19.42578125" style="5" bestFit="1" customWidth="1"/>
    <col min="20" max="20" width="20.85546875" style="5" bestFit="1" customWidth="1"/>
    <col min="21" max="22" width="40.85546875" style="5" bestFit="1" customWidth="1"/>
    <col min="23" max="23" width="26.5703125" style="5" bestFit="1" customWidth="1"/>
    <col min="24" max="24" width="28" style="5" bestFit="1" customWidth="1"/>
    <col min="25" max="16384" width="9.140625" style="5"/>
  </cols>
  <sheetData>
    <row r="5" spans="1:5" ht="12.75">
      <c r="A5" s="5" t="s">
        <v>0</v>
      </c>
      <c r="B5" s="9" t="s">
        <v>26</v>
      </c>
    </row>
    <row r="6" spans="1:5">
      <c r="A6" s="5" t="s">
        <v>1</v>
      </c>
      <c r="B6" s="10" t="s">
        <v>90</v>
      </c>
    </row>
    <row r="7" spans="1:5">
      <c r="A7" s="5" t="s">
        <v>3</v>
      </c>
      <c r="B7" s="11">
        <v>2</v>
      </c>
      <c r="D7" s="5" t="s">
        <v>4</v>
      </c>
      <c r="E7" s="5" t="s">
        <v>5</v>
      </c>
    </row>
    <row r="8" spans="1:5">
      <c r="A8" s="5" t="s">
        <v>6</v>
      </c>
      <c r="B8" s="11">
        <v>1</v>
      </c>
    </row>
    <row r="9" spans="1:5">
      <c r="A9" s="5" t="s">
        <v>7</v>
      </c>
      <c r="B9" s="11">
        <v>0</v>
      </c>
    </row>
    <row r="10" spans="1:5">
      <c r="A10" s="5" t="s">
        <v>8</v>
      </c>
      <c r="B10" s="11">
        <v>1</v>
      </c>
    </row>
    <row r="11" spans="1:5">
      <c r="A11" s="5" t="s">
        <v>9</v>
      </c>
      <c r="B11" s="11">
        <v>1</v>
      </c>
    </row>
    <row r="12" spans="1:5">
      <c r="A12" s="5" t="s">
        <v>10</v>
      </c>
      <c r="B12" s="11">
        <v>1</v>
      </c>
    </row>
    <row r="13" spans="1:5">
      <c r="A13" s="5" t="s">
        <v>11</v>
      </c>
    </row>
    <row r="14" spans="1:5" ht="12.75">
      <c r="A14" t="s">
        <v>12</v>
      </c>
      <c r="B14" s="11">
        <v>0</v>
      </c>
    </row>
    <row r="15" spans="1:5">
      <c r="A15" s="5" t="s">
        <v>13</v>
      </c>
      <c r="B15" s="11" t="s">
        <v>46</v>
      </c>
    </row>
    <row r="16" spans="1:5">
      <c r="A16" s="5" t="s">
        <v>14</v>
      </c>
      <c r="B16" s="11">
        <v>1</v>
      </c>
    </row>
    <row r="17" spans="1:2">
      <c r="A17" s="5" t="s">
        <v>17</v>
      </c>
      <c r="B17" s="11">
        <v>1</v>
      </c>
    </row>
    <row r="18" spans="1:2">
      <c r="A18" s="5" t="s">
        <v>15</v>
      </c>
      <c r="B18" s="11">
        <v>1</v>
      </c>
    </row>
    <row r="19" spans="1:2">
      <c r="A19" s="5" t="s">
        <v>16</v>
      </c>
      <c r="B19" s="11">
        <v>12</v>
      </c>
    </row>
    <row r="20" spans="1:2">
      <c r="A20" s="5" t="s">
        <v>27</v>
      </c>
      <c r="B20" s="11">
        <v>1</v>
      </c>
    </row>
    <row r="22" spans="1:2">
      <c r="A22" s="5" t="s">
        <v>28</v>
      </c>
      <c r="B22" s="11">
        <v>1</v>
      </c>
    </row>
    <row r="23" spans="1:2">
      <c r="B23" s="11" t="s">
        <v>109</v>
      </c>
    </row>
    <row r="30" spans="1:2">
      <c r="B30" s="11">
        <v>1</v>
      </c>
    </row>
    <row r="33" spans="2:2">
      <c r="B33" s="11">
        <v>2</v>
      </c>
    </row>
    <row r="34" spans="2:2">
      <c r="B34" s="11">
        <v>1</v>
      </c>
    </row>
    <row r="35" spans="2:2">
      <c r="B35" s="11">
        <v>1</v>
      </c>
    </row>
    <row r="36" spans="2:2">
      <c r="B36" s="11">
        <v>1</v>
      </c>
    </row>
    <row r="38" spans="2:2">
      <c r="B38" s="11">
        <v>1</v>
      </c>
    </row>
    <row r="39" spans="2:2">
      <c r="B39" s="11">
        <v>1</v>
      </c>
    </row>
  </sheetData>
  <phoneticPr fontId="8" type="noConversion"/>
  <pageMargins left="0.75" right="0.75" top="1" bottom="1" header="0.5" footer="0.5"/>
  <pageSetup paperSize="9" orientation="portrait" horizontalDpi="96" verticalDpi="96"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270</vt:i4>
      </vt:variant>
    </vt:vector>
  </HeadingPairs>
  <TitlesOfParts>
    <vt:vector size="278" baseType="lpstr">
      <vt:lpstr>Invoice</vt:lpstr>
      <vt:lpstr>©</vt:lpstr>
      <vt:lpstr>Sales Report</vt:lpstr>
      <vt:lpstr>Customer Report</vt:lpstr>
      <vt:lpstr>Product Report</vt:lpstr>
      <vt:lpstr>Customer Statement</vt:lpstr>
      <vt:lpstr>Sales Rep. Report</vt:lpstr>
      <vt:lpstr>Payment Report</vt:lpstr>
      <vt:lpstr>oknAdvance</vt:lpstr>
      <vt:lpstr>oknBalanceDue</vt:lpstr>
      <vt:lpstr>oknCompanyAddress</vt:lpstr>
      <vt:lpstr>oknCompanyCityStateZip</vt:lpstr>
      <vt:lpstr>oknCompanyContact</vt:lpstr>
      <vt:lpstr>oknCompanyName</vt:lpstr>
      <vt:lpstr>oknCost_1</vt:lpstr>
      <vt:lpstr>oknCost_10</vt:lpstr>
      <vt:lpstr>oknCost_11</vt:lpstr>
      <vt:lpstr>oknCost_12</vt:lpstr>
      <vt:lpstr>oknCost_13</vt:lpstr>
      <vt:lpstr>oknCost_14</vt:lpstr>
      <vt:lpstr>oknCost_15</vt:lpstr>
      <vt:lpstr>oknCost_16</vt:lpstr>
      <vt:lpstr>oknCost_17</vt:lpstr>
      <vt:lpstr>oknCost_18</vt:lpstr>
      <vt:lpstr>oknCost_2</vt:lpstr>
      <vt:lpstr>oknCost_3</vt:lpstr>
      <vt:lpstr>oknCost_4</vt:lpstr>
      <vt:lpstr>oknCost_5</vt:lpstr>
      <vt:lpstr>oknCost_6</vt:lpstr>
      <vt:lpstr>oknCost_7</vt:lpstr>
      <vt:lpstr>oknCost_8</vt:lpstr>
      <vt:lpstr>oknCost_9</vt:lpstr>
      <vt:lpstr>oknCsDateFrom</vt:lpstr>
      <vt:lpstr>oknCsDateTo</vt:lpstr>
      <vt:lpstr>oknCsHdrAddress</vt:lpstr>
      <vt:lpstr>oknCsHdrBalanceCurrent</vt:lpstr>
      <vt:lpstr>oknCsHdrBalanceForward</vt:lpstr>
      <vt:lpstr>oknCsHdrCityStateZip</vt:lpstr>
      <vt:lpstr>oknCsHdrCountry</vt:lpstr>
      <vt:lpstr>oknCsHdrCredit</vt:lpstr>
      <vt:lpstr>oknCsHdrCustomerID</vt:lpstr>
      <vt:lpstr>oknCsHdrCustomerName</vt:lpstr>
      <vt:lpstr>oknCsHdrInvoiceTotal</vt:lpstr>
      <vt:lpstr>oknCsHdrPaymentTotal</vt:lpstr>
      <vt:lpstr>oknCsHdrPhone</vt:lpstr>
      <vt:lpstr>oknCsStatementAmount</vt:lpstr>
      <vt:lpstr>oknCsStatementBalance</vt:lpstr>
      <vt:lpstr>oknCsStatementDate</vt:lpstr>
      <vt:lpstr>oknCsStatementDesc</vt:lpstr>
      <vt:lpstr>oknCsStatementDocID</vt:lpstr>
      <vt:lpstr>oknCsStatementDueDate</vt:lpstr>
      <vt:lpstr>oknCsStatementStatus</vt:lpstr>
      <vt:lpstr>oknDatabaseName</vt:lpstr>
      <vt:lpstr>oknDiscount</vt:lpstr>
      <vt:lpstr>oknInvoiceDate</vt:lpstr>
      <vt:lpstr>oknInvoiceID</vt:lpstr>
      <vt:lpstr>oknLineTotal_1</vt:lpstr>
      <vt:lpstr>oknLineTotal_10</vt:lpstr>
      <vt:lpstr>oknLineTotal_11</vt:lpstr>
      <vt:lpstr>oknLineTotal_12</vt:lpstr>
      <vt:lpstr>oknLineTotal_13</vt:lpstr>
      <vt:lpstr>oknLineTotal_14</vt:lpstr>
      <vt:lpstr>oknLineTotal_15</vt:lpstr>
      <vt:lpstr>oknLineTotal_16</vt:lpstr>
      <vt:lpstr>oknLineTotal_17</vt:lpstr>
      <vt:lpstr>oknLineTotal_18</vt:lpstr>
      <vt:lpstr>oknLineTotal_2</vt:lpstr>
      <vt:lpstr>oknLineTotal_3</vt:lpstr>
      <vt:lpstr>oknLineTotal_4</vt:lpstr>
      <vt:lpstr>oknLineTotal_5</vt:lpstr>
      <vt:lpstr>oknLineTotal_6</vt:lpstr>
      <vt:lpstr>oknLineTotal_7</vt:lpstr>
      <vt:lpstr>oknLineTotal_8</vt:lpstr>
      <vt:lpstr>oknLineTotal_9</vt:lpstr>
      <vt:lpstr>oknNotes</vt:lpstr>
      <vt:lpstr>oknPaymentPaymentTerm</vt:lpstr>
      <vt:lpstr>oknPayments</vt:lpstr>
      <vt:lpstr>oknPrAmount</vt:lpstr>
      <vt:lpstr>oknPrCheckNumber</vt:lpstr>
      <vt:lpstr>oknPrCreatedDate</vt:lpstr>
      <vt:lpstr>oknPrDateFrom</vt:lpstr>
      <vt:lpstr>oknPrDateTo</vt:lpstr>
      <vt:lpstr>oknPrice_1</vt:lpstr>
      <vt:lpstr>oknPrice_10</vt:lpstr>
      <vt:lpstr>oknPrice_11</vt:lpstr>
      <vt:lpstr>oknPrice_12</vt:lpstr>
      <vt:lpstr>oknPrice_13</vt:lpstr>
      <vt:lpstr>oknPrice_14</vt:lpstr>
      <vt:lpstr>oknPrice_15</vt:lpstr>
      <vt:lpstr>oknPrice_16</vt:lpstr>
      <vt:lpstr>oknPrice_17</vt:lpstr>
      <vt:lpstr>oknPrice_18</vt:lpstr>
      <vt:lpstr>oknPrice_2</vt:lpstr>
      <vt:lpstr>oknPrice_3</vt:lpstr>
      <vt:lpstr>oknPrice_4</vt:lpstr>
      <vt:lpstr>oknPrice_5</vt:lpstr>
      <vt:lpstr>oknPrice_6</vt:lpstr>
      <vt:lpstr>oknPrice_7</vt:lpstr>
      <vt:lpstr>oknPrice_8</vt:lpstr>
      <vt:lpstr>oknPrice_9</vt:lpstr>
      <vt:lpstr>oknPrInvoiceID</vt:lpstr>
      <vt:lpstr>oknPrNotes</vt:lpstr>
      <vt:lpstr>oknProductID_1</vt:lpstr>
      <vt:lpstr>oknProductID_10</vt:lpstr>
      <vt:lpstr>oknProductID_11</vt:lpstr>
      <vt:lpstr>oknProductID_12</vt:lpstr>
      <vt:lpstr>oknProductID_13</vt:lpstr>
      <vt:lpstr>oknProductID_14</vt:lpstr>
      <vt:lpstr>oknProductID_15</vt:lpstr>
      <vt:lpstr>oknProductID_16</vt:lpstr>
      <vt:lpstr>oknProductID_17</vt:lpstr>
      <vt:lpstr>oknProductID_18</vt:lpstr>
      <vt:lpstr>oknProductID_2</vt:lpstr>
      <vt:lpstr>oknProductID_3</vt:lpstr>
      <vt:lpstr>oknProductID_4</vt:lpstr>
      <vt:lpstr>oknProductID_5</vt:lpstr>
      <vt:lpstr>oknProductID_6</vt:lpstr>
      <vt:lpstr>oknProductID_7</vt:lpstr>
      <vt:lpstr>oknProductID_8</vt:lpstr>
      <vt:lpstr>oknProductID_9</vt:lpstr>
      <vt:lpstr>oknProductName_1</vt:lpstr>
      <vt:lpstr>oknProductName_10</vt:lpstr>
      <vt:lpstr>oknProductName_11</vt:lpstr>
      <vt:lpstr>oknProductName_12</vt:lpstr>
      <vt:lpstr>oknProductName_13</vt:lpstr>
      <vt:lpstr>oknProductName_14</vt:lpstr>
      <vt:lpstr>oknProductName_15</vt:lpstr>
      <vt:lpstr>oknProductName_16</vt:lpstr>
      <vt:lpstr>oknProductName_17</vt:lpstr>
      <vt:lpstr>oknProductName_18</vt:lpstr>
      <vt:lpstr>oknProductName_2</vt:lpstr>
      <vt:lpstr>oknProductName_3</vt:lpstr>
      <vt:lpstr>oknProductName_4</vt:lpstr>
      <vt:lpstr>oknProductName_5</vt:lpstr>
      <vt:lpstr>oknProductName_6</vt:lpstr>
      <vt:lpstr>oknProductName_7</vt:lpstr>
      <vt:lpstr>oknProductName_8</vt:lpstr>
      <vt:lpstr>oknProductName_9</vt:lpstr>
      <vt:lpstr>oknPrPaymentTerm</vt:lpstr>
      <vt:lpstr>oknPrTotalApplied</vt:lpstr>
      <vt:lpstr>oknPrWhoID</vt:lpstr>
      <vt:lpstr>oknPrWhoName</vt:lpstr>
      <vt:lpstr>oknQuantity_1</vt:lpstr>
      <vt:lpstr>oknQuantity_10</vt:lpstr>
      <vt:lpstr>oknQuantity_11</vt:lpstr>
      <vt:lpstr>oknQuantity_12</vt:lpstr>
      <vt:lpstr>oknQuantity_13</vt:lpstr>
      <vt:lpstr>oknQuantity_14</vt:lpstr>
      <vt:lpstr>oknQuantity_15</vt:lpstr>
      <vt:lpstr>oknQuantity_16</vt:lpstr>
      <vt:lpstr>oknQuantity_17</vt:lpstr>
      <vt:lpstr>oknQuantity_18</vt:lpstr>
      <vt:lpstr>oknQuantity_2</vt:lpstr>
      <vt:lpstr>oknQuantity_3</vt:lpstr>
      <vt:lpstr>oknQuantity_4</vt:lpstr>
      <vt:lpstr>oknQuantity_5</vt:lpstr>
      <vt:lpstr>oknQuantity_6</vt:lpstr>
      <vt:lpstr>oknQuantity_7</vt:lpstr>
      <vt:lpstr>oknQuantity_8</vt:lpstr>
      <vt:lpstr>oknQuantity_9</vt:lpstr>
      <vt:lpstr>oknRcBalanceDue</vt:lpstr>
      <vt:lpstr>oknRcDateFrom</vt:lpstr>
      <vt:lpstr>oknRcDateTo</vt:lpstr>
      <vt:lpstr>oknRcDueDate</vt:lpstr>
      <vt:lpstr>oknRcInvoiceCost</vt:lpstr>
      <vt:lpstr>oknRcInvoiceDate</vt:lpstr>
      <vt:lpstr>oknRcInvoiceID</vt:lpstr>
      <vt:lpstr>oknRcOrderID</vt:lpstr>
      <vt:lpstr>oknRcPayments</vt:lpstr>
      <vt:lpstr>oknRcPaymentTerm</vt:lpstr>
      <vt:lpstr>oknRcSalesRepName</vt:lpstr>
      <vt:lpstr>oknRcShippingCost</vt:lpstr>
      <vt:lpstr>oknRcSubtotal</vt:lpstr>
      <vt:lpstr>oknRcTax1</vt:lpstr>
      <vt:lpstr>oknRcTax2</vt:lpstr>
      <vt:lpstr>oknRcTotal</vt:lpstr>
      <vt:lpstr>oknRcWhoID</vt:lpstr>
      <vt:lpstr>oknRcWhoName</vt:lpstr>
      <vt:lpstr>oknRpCost</vt:lpstr>
      <vt:lpstr>oknRpDateFrom</vt:lpstr>
      <vt:lpstr>oknRpDateTo</vt:lpstr>
      <vt:lpstr>oknRpInvoiceDate</vt:lpstr>
      <vt:lpstr>oknRpInvoiceID</vt:lpstr>
      <vt:lpstr>oknRpLineTotal</vt:lpstr>
      <vt:lpstr>oknRpPrice</vt:lpstr>
      <vt:lpstr>oknRpProductID</vt:lpstr>
      <vt:lpstr>oknRpProductName</vt:lpstr>
      <vt:lpstr>oknRpQuantity</vt:lpstr>
      <vt:lpstr>oknRrBalanceDue</vt:lpstr>
      <vt:lpstr>oknRrDateFrom</vt:lpstr>
      <vt:lpstr>oknRrDateTo</vt:lpstr>
      <vt:lpstr>oknRrDueDate</vt:lpstr>
      <vt:lpstr>oknRrInvoiceCost</vt:lpstr>
      <vt:lpstr>oknRrInvoiceDate</vt:lpstr>
      <vt:lpstr>oknRrInvoiceID</vt:lpstr>
      <vt:lpstr>oknRrOrderID</vt:lpstr>
      <vt:lpstr>oknRrPayments</vt:lpstr>
      <vt:lpstr>oknRrSalesRepName</vt:lpstr>
      <vt:lpstr>oknRrShippingCost</vt:lpstr>
      <vt:lpstr>oknRrSubtotal</vt:lpstr>
      <vt:lpstr>oknRrTax1</vt:lpstr>
      <vt:lpstr>oknRrTax2</vt:lpstr>
      <vt:lpstr>oknRrTotal</vt:lpstr>
      <vt:lpstr>oknRsBalanceDue</vt:lpstr>
      <vt:lpstr>oknRsDateFrom</vt:lpstr>
      <vt:lpstr>oknRsDateTo</vt:lpstr>
      <vt:lpstr>oknRsDueDate</vt:lpstr>
      <vt:lpstr>oknRsInvoiceCost</vt:lpstr>
      <vt:lpstr>oknRsInvoiceDate</vt:lpstr>
      <vt:lpstr>oknRsInvoiceID</vt:lpstr>
      <vt:lpstr>oknRsOrderID</vt:lpstr>
      <vt:lpstr>oknRsPayments</vt:lpstr>
      <vt:lpstr>oknRsPaymentTerm</vt:lpstr>
      <vt:lpstr>oknRsSalesRepName</vt:lpstr>
      <vt:lpstr>oknRsShippingCost</vt:lpstr>
      <vt:lpstr>oknRsSubTotal</vt:lpstr>
      <vt:lpstr>oknRsTax1</vt:lpstr>
      <vt:lpstr>oknRsTax2</vt:lpstr>
      <vt:lpstr>oknRsTotal</vt:lpstr>
      <vt:lpstr>oknRsWhoName</vt:lpstr>
      <vt:lpstr>oknRsYearMonth</vt:lpstr>
      <vt:lpstr>oknStatus</vt:lpstr>
      <vt:lpstr>oknSubtotal</vt:lpstr>
      <vt:lpstr>oknTax1Name</vt:lpstr>
      <vt:lpstr>oknTax2Name</vt:lpstr>
      <vt:lpstr>oknTotal</vt:lpstr>
      <vt:lpstr>oknUnit_1</vt:lpstr>
      <vt:lpstr>oknUnit_10</vt:lpstr>
      <vt:lpstr>oknUnit_12</vt:lpstr>
      <vt:lpstr>oknUnit_13</vt:lpstr>
      <vt:lpstr>oknUnit_14</vt:lpstr>
      <vt:lpstr>oknUnit_15</vt:lpstr>
      <vt:lpstr>oknUnit_16</vt:lpstr>
      <vt:lpstr>oknUnit_17</vt:lpstr>
      <vt:lpstr>oknUnit_18</vt:lpstr>
      <vt:lpstr>oknUnit_2</vt:lpstr>
      <vt:lpstr>oknUnit_3</vt:lpstr>
      <vt:lpstr>oknUnit_4</vt:lpstr>
      <vt:lpstr>oknUnit_5</vt:lpstr>
      <vt:lpstr>oknUnit_6</vt:lpstr>
      <vt:lpstr>oknUnit_7</vt:lpstr>
      <vt:lpstr>oknUnit_8</vt:lpstr>
      <vt:lpstr>oknUnit_9</vt:lpstr>
      <vt:lpstr>oknWeight_1</vt:lpstr>
      <vt:lpstr>oknWeight_10</vt:lpstr>
      <vt:lpstr>oknWeight_11</vt:lpstr>
      <vt:lpstr>oknWeight_12</vt:lpstr>
      <vt:lpstr>oknWeight_13</vt:lpstr>
      <vt:lpstr>oknWeight_14</vt:lpstr>
      <vt:lpstr>oknWeight_15</vt:lpstr>
      <vt:lpstr>oknWeight_16</vt:lpstr>
      <vt:lpstr>oknWeight_17</vt:lpstr>
      <vt:lpstr>oknWeight_18</vt:lpstr>
      <vt:lpstr>oknWeight_2</vt:lpstr>
      <vt:lpstr>oknWeight_3</vt:lpstr>
      <vt:lpstr>oknWeight_4</vt:lpstr>
      <vt:lpstr>oknWeight_5</vt:lpstr>
      <vt:lpstr>oknWeight_6</vt:lpstr>
      <vt:lpstr>oknWeight_7</vt:lpstr>
      <vt:lpstr>oknWeight_8</vt:lpstr>
      <vt:lpstr>oknWeight_9</vt:lpstr>
      <vt:lpstr>oknWhoAddress</vt:lpstr>
      <vt:lpstr>oknWhoID</vt:lpstr>
      <vt:lpstr>oknWhoName</vt:lpstr>
      <vt:lpstr>'Customer Report'!Print_Area</vt:lpstr>
      <vt:lpstr>'Customer Statement'!Print_Area</vt:lpstr>
      <vt:lpstr>Invoice!Print_Area</vt:lpstr>
      <vt:lpstr>'Payment Report'!Print_Area</vt:lpstr>
      <vt:lpstr>'Product Report'!Print_Area</vt:lpstr>
      <vt:lpstr>'Sales Rep. Report'!Print_Area</vt:lpstr>
      <vt:lpstr>'Sales Report'!Print_Area</vt:lpstr>
      <vt:lpstr>'Customer Report'!Print_Titles</vt:lpstr>
      <vt:lpstr>'Customer Statement'!Print_Titles</vt:lpstr>
      <vt:lpstr>Invoice!Print_Titles</vt:lpstr>
      <vt:lpstr>'Payment Report'!Print_Titles</vt:lpstr>
      <vt:lpstr>'Product Report'!Print_Titles</vt:lpstr>
      <vt:lpstr>'Sales Rep. Report'!Print_Titles</vt:lpstr>
      <vt:lpstr>'Sales Report'!Print_Titles</vt:lpstr>
    </vt:vector>
  </TitlesOfParts>
  <Manager>https://www.invoicingtemplate.com/software.html</Manager>
  <Company>Uniform Software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Payment Voucher Template (Golden Shop)</dc:title>
  <dc:subject>"Payment Voucher Template (Golden Shop)" summary: Payment voucher is specific voucher which can be used as the proof of any transaction which is done between two parties. This payment voucher template is designed especially for golden retail shop that want to show the weight of each item that are being sold.</dc:subject>
  <dc:creator>https://www.invoicingtemplate.com/</dc:creator>
  <cp:keywords/>
  <dc:description>https://www.invoicingtemplate.com/paymentvouchergoldenshop.html</dc:description>
  <cp:lastModifiedBy>james</cp:lastModifiedBy>
  <cp:lastPrinted>2010-08-18T02:51:41Z</cp:lastPrinted>
  <dcterms:created xsi:type="dcterms:W3CDTF">2000-07-27T22:24:14Z</dcterms:created>
  <dcterms:modified xsi:type="dcterms:W3CDTF">2021-06-03T11:29:40Z</dcterms:modified>
  <cp:category>Payment Voucher Template (Golden Shop), Voucher Template (Golden Shop)</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SA tag">
    <vt:lpwstr>296, Davenport, Iowa, 102612, 99685, 7000293624918493250?+2.94%, 62.9 sq mi, 162.9 km2, 1,631/sq mi, 630/km2, 41°33′15″N 90°36′14″W? / ?41.5541°N 90.6040°W? / 41.5541; -90.6040? (Davenport)</vt:lpwstr>
  </property>
</Properties>
</file>