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5109\"/>
    </mc:Choice>
  </mc:AlternateContent>
  <xr:revisionPtr revIDLastSave="0" documentId="13_ncr:1_{439B23E0-EEB2-47F3-B1A8-7269B2B63D06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Invoice" sheetId="1" r:id="rId1"/>
    <sheet name="©" sheetId="13" r:id="rId2"/>
    <sheet name="Sales Report" sheetId="14" r:id="rId3"/>
    <sheet name="Customer Report" sheetId="15" r:id="rId4"/>
    <sheet name="Product Report" sheetId="16" r:id="rId5"/>
    <sheet name="Customer Statement" sheetId="17" r:id="rId6"/>
    <sheet name="Sales Rep. Report" sheetId="18" r:id="rId7"/>
    <sheet name="Payment Report" sheetId="19" r:id="rId8"/>
    <sheet name="Office-Kit.com.System" sheetId="2" state="veryHidden" r:id="rId9"/>
  </sheets>
  <definedNames>
    <definedName name="_2_3_2017">oknInvoiceDate</definedName>
    <definedName name="InvoicingTemplateLinkTarget" hidden="1">'Office-Kit.com.System'!$A$1</definedName>
    <definedName name="okn3T1">Invoice!$P$25</definedName>
    <definedName name="okn3T2">Invoice!$S$25</definedName>
    <definedName name="oknAdjustedRefChg">Invoice!$O$23</definedName>
    <definedName name="oknAge1">Invoice!$P$12</definedName>
    <definedName name="oknAge2">Invoice!$T$12</definedName>
    <definedName name="oknAmpCheck">Invoice!$M$27</definedName>
    <definedName name="oknAntSet2">Invoice!$N$30</definedName>
    <definedName name="oknArrivalTime">Invoice!$Q$9</definedName>
    <definedName name="oknBalanceDue">Invoice!$AH$40</definedName>
    <definedName name="oknBrand1">Invoice!$N$13</definedName>
    <definedName name="oknBrand2">Invoice!$R$13</definedName>
    <definedName name="oknCallBack">Invoice!$O$8</definedName>
    <definedName name="oknChangedAirFilter">Invoice!$N$23</definedName>
    <definedName name="oknCheckedAirFilter">Invoice!$N$22</definedName>
    <definedName name="oknCheckedBelts">Invoice!$M$25</definedName>
    <definedName name="oknCheckedCoils">Invoice!$M$23</definedName>
    <definedName name="oknCheckedElectricalCon">Invoice!$O$29</definedName>
    <definedName name="oknCheckedforRefLeaks">Invoice!$N$25</definedName>
    <definedName name="oknCheckedHeatExch">Invoice!$O$22</definedName>
    <definedName name="oknCheckedMotors">Invoice!$M$26</definedName>
    <definedName name="oknCheckedpilot1">Invoice!$O$26</definedName>
    <definedName name="oknCheckedpilot2">Invoice!$R$26</definedName>
    <definedName name="oknCheckedPulleys">Invoice!$N$26</definedName>
    <definedName name="oknCheckedRefChg">Invoice!$M$24</definedName>
    <definedName name="oknCheckedSafetyControls">Invoice!$O$28</definedName>
    <definedName name="oknCheckedTherm">Invoice!$M$29</definedName>
    <definedName name="oknCleanedIDCoil">Invoice!$N$24</definedName>
    <definedName name="oknCleanedODCoil">Invoice!$M$22</definedName>
    <definedName name="oknCommAgreement">Invoice!$M$8</definedName>
    <definedName name="oknCompanyAddress">Invoice!$D$5</definedName>
    <definedName name="oknCompanyCityStateZip">Invoice!$D$6</definedName>
    <definedName name="oknCompanyContact">Invoice!$K$3</definedName>
    <definedName name="oknCompanyName">Invoice!$D$4</definedName>
    <definedName name="oknCost_1">Invoice!$AB$23</definedName>
    <definedName name="oknCost_10">Invoice!$AB$33</definedName>
    <definedName name="oknCost_11">Invoice!$AB$34</definedName>
    <definedName name="oknCost_12">Invoice!$AB$35</definedName>
    <definedName name="oknCost_13">Invoice!$AB$36</definedName>
    <definedName name="oknCost_14">Invoice!$AB$37</definedName>
    <definedName name="oknCost_15">Invoice!$AB$38</definedName>
    <definedName name="oknCost_16">Invoice!$AB$39</definedName>
    <definedName name="oknCost_17">Invoice!$AB$40</definedName>
    <definedName name="oknCost_2">Invoice!$AB$24</definedName>
    <definedName name="oknCost_3">Invoice!$AB$25</definedName>
    <definedName name="oknCost_4">Invoice!$AB$26</definedName>
    <definedName name="oknCost_5">Invoice!$AB$27</definedName>
    <definedName name="oknCost_6">Invoice!$AB$28</definedName>
    <definedName name="oknCost_7">Invoice!$AB$29</definedName>
    <definedName name="oknCost_8">Invoice!$AB$30</definedName>
    <definedName name="oknCost_9">Invoice!$AB$32</definedName>
    <definedName name="oknCsDateFrom">'Customer Statement'!$C$18</definedName>
    <definedName name="oknCsDateTo">'Customer Statement'!$C$19</definedName>
    <definedName name="oknCsHdrAddress">'Customer Statement'!$C$12</definedName>
    <definedName name="oknCsHdrBalanceCurrent">'Customer Statement'!$H$11</definedName>
    <definedName name="oknCsHdrBalanceForward">'Customer Statement'!$H$10</definedName>
    <definedName name="oknCsHdrCityStateZip">'Customer Statement'!$C$13</definedName>
    <definedName name="oknCsHdrCountry">'Customer Statement'!$C$14</definedName>
    <definedName name="oknCsHdrCredit">'Customer Statement'!$H$12</definedName>
    <definedName name="oknCsHdrCustomerID">'Customer Statement'!$C$10</definedName>
    <definedName name="oknCsHdrCustomerName">'Customer Statement'!$C$11</definedName>
    <definedName name="oknCsHdrInvoiceTotal">'Customer Statement'!$H$14</definedName>
    <definedName name="oknCsHdrPaymentTotal">'Customer Statement'!$H$15</definedName>
    <definedName name="oknCsHdrPhone">'Customer Statement'!$C$15</definedName>
    <definedName name="oknCsStatementAmount">'Customer Statement'!$G$21</definedName>
    <definedName name="oknCsStatementBalance">'Customer Statement'!$H$21</definedName>
    <definedName name="oknCsStatementDate">'Customer Statement'!$B$21</definedName>
    <definedName name="oknCsStatementDesc">'Customer Statement'!$C$21</definedName>
    <definedName name="oknCsStatementDocID">'Customer Statement'!$D$21</definedName>
    <definedName name="oknCsStatementDueDate">'Customer Statement'!$E$21</definedName>
    <definedName name="oknCsStatementStatus">'Customer Statement'!$F$21</definedName>
    <definedName name="oknCustomerAdvisedofLeaks">Invoice!$Q$45</definedName>
    <definedName name="oknDatabaseName">Invoice!$AG$1</definedName>
    <definedName name="oknDescofWorkPerf">Invoice!$M$33</definedName>
    <definedName name="oknDL1">Invoice!$P$27</definedName>
    <definedName name="oknDL2">Invoice!$S$27</definedName>
    <definedName name="oknDueDate">Invoice!$AH$34</definedName>
    <definedName name="oknExpenseAmount">Invoice!$K$42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ExtWarranty">Invoice!$Q$7</definedName>
    <definedName name="oknFilterSize1">Invoice!$P$20</definedName>
    <definedName name="oknFilterSize2">Invoice!$Q$20</definedName>
    <definedName name="oknFilterSize3">Invoice!$R$20</definedName>
    <definedName name="oknFilterType">Invoice!$S$20</definedName>
    <definedName name="oknHeadPSIG1">Invoice!$S$28</definedName>
    <definedName name="oknHeadPSIG2">Invoice!$T$28</definedName>
    <definedName name="oknIAQ">Invoice!$R$7</definedName>
    <definedName name="oknID1">Invoice!$Q$28</definedName>
    <definedName name="oknID2">Invoice!$R$28</definedName>
    <definedName name="oknInstallation">Invoice!$R$6</definedName>
    <definedName name="oknInvoiceBodyMaxNumber" hidden="1">'Office-Kit.com.System'!$B$19</definedName>
    <definedName name="oknInvoiceBodyMinNumber" hidden="1">'Office-Kit.com.System'!$B$18</definedName>
    <definedName name="oknInvoiceDate">Invoice!$G$8</definedName>
    <definedName name="oknInvoiceID">Invoice!$J$8</definedName>
    <definedName name="oknItemLine_1">Invoice!$C$23</definedName>
    <definedName name="oknItemLine_10">Invoice!$C$32</definedName>
    <definedName name="oknItemLine_11">Invoice!$C$33</definedName>
    <definedName name="oknItemLine_12">Invoice!$C$34</definedName>
    <definedName name="oknItemLine_13">Invoice!$C$35</definedName>
    <definedName name="oknItemLine_14">Invoice!$C$36</definedName>
    <definedName name="oknItemLine_15">Invoice!$C$37</definedName>
    <definedName name="oknItemLine_16">Invoice!$C$38</definedName>
    <definedName name="oknItemLine_17">Invoice!$C$39</definedName>
    <definedName name="oknItemLine_18">Invoice!$C$40</definedName>
    <definedName name="oknItemLine_2">Invoice!$C$24</definedName>
    <definedName name="oknItemLine_3">Invoice!$C$25</definedName>
    <definedName name="oknItemLine_4">Invoice!$C$26</definedName>
    <definedName name="oknItemLine_5">Invoice!$C$27</definedName>
    <definedName name="oknItemLine_6">Invoice!$C$28</definedName>
    <definedName name="oknItemLine_7">Invoice!$C$29</definedName>
    <definedName name="oknItemLine_8">Invoice!$C$30</definedName>
    <definedName name="oknItemLine_9">Invoice!$C$31</definedName>
    <definedName name="oknLbsRefInstalled">Invoice!$M$45</definedName>
    <definedName name="oknLbsRefRecovered">Invoice!$M$44</definedName>
    <definedName name="oknLinetotal_1">Invoice!$K$23</definedName>
    <definedName name="oknlinetotal_10">Invoice!$AJ$39</definedName>
    <definedName name="oknlinetotal_11">Invoice!$AJ$40</definedName>
    <definedName name="oknlinetotal_12">Invoice!$AJ$41</definedName>
    <definedName name="oknLinetotal_13">Invoice!$K$35</definedName>
    <definedName name="oknLinetotal_14">Invoice!$K$36</definedName>
    <definedName name="oknLinetotal_15">Invoice!$K$37</definedName>
    <definedName name="oknLinetotal_16">Invoice!$K$38</definedName>
    <definedName name="oknLinetotal_17">Invoice!$K$39</definedName>
    <definedName name="oknLinetotal_18">Invoice!$K$40</definedName>
    <definedName name="oknLinetotal_2">Invoice!$K$24</definedName>
    <definedName name="oknLinetotal_3">Invoice!$K$25</definedName>
    <definedName name="oknLinetotal_4">Invoice!$K$26</definedName>
    <definedName name="oknLinetotal_5">Invoice!$K$27</definedName>
    <definedName name="oknLinetotal_6">Invoice!$K$28</definedName>
    <definedName name="oknlinetotal_7">Invoice!$AJ$36</definedName>
    <definedName name="oknlinetotal_8">Invoice!$AJ$37</definedName>
    <definedName name="oknlinetotal_9">Invoice!$AJ$38</definedName>
    <definedName name="oknLineTotalTaxable">Invoice!$AB$42</definedName>
    <definedName name="oknLubMotorBearings">Invoice!$N$27</definedName>
    <definedName name="oknModel1">Invoice!$N$16</definedName>
    <definedName name="oknModel2">Invoice!$R$16</definedName>
    <definedName name="oknOD1">Invoice!$O$27</definedName>
    <definedName name="oknOD2">Invoice!$R$27</definedName>
    <definedName name="oknOrderID">Invoice!$AH$32</definedName>
    <definedName name="oknOther">Invoice!$Q$8</definedName>
    <definedName name="oknOutstandingProp">Invoice!$R$5</definedName>
    <definedName name="oknPaymentAmount">Invoice!$F$49</definedName>
    <definedName name="oknPaymentCreatedDate">Invoice!$D$49</definedName>
    <definedName name="oknPaymentNotes">Invoice!$K$49</definedName>
    <definedName name="oknPaymentPaymentTerm">Invoice!$H$49</definedName>
    <definedName name="oknPayments">Invoice!$AH$41</definedName>
    <definedName name="oknPaymentTerm">Invoice!$AG$34</definedName>
    <definedName name="oknPaymentTotalApplied">Invoice!$G$49</definedName>
    <definedName name="oknPrAmount">'Payment Report'!$G$14</definedName>
    <definedName name="oknPrCheckNumber">'Payment Report'!$E$14</definedName>
    <definedName name="oknPrCreatedDate">'Payment Report'!$C$14</definedName>
    <definedName name="oknPrDateFrom">'Payment Report'!$C$10</definedName>
    <definedName name="oknPrDateTo">'Payment Report'!$C$11</definedName>
    <definedName name="oknPrice_1">Invoice!$I$23</definedName>
    <definedName name="oknPrice_13">Invoice!$I$35</definedName>
    <definedName name="oknPrice_14">Invoice!$I$36</definedName>
    <definedName name="oknPrice_15">Invoice!$I$37</definedName>
    <definedName name="oknPrice_16">Invoice!$I$38</definedName>
    <definedName name="oknPrice_17">Invoice!$I$39</definedName>
    <definedName name="oknPrice_18">Invoice!$I$40</definedName>
    <definedName name="oknPrice_2">Invoice!$I$24</definedName>
    <definedName name="oknPrice_3">Invoice!$I$25</definedName>
    <definedName name="oknPrice_4">Invoice!$I$26</definedName>
    <definedName name="oknPrice_5">Invoice!$I$27</definedName>
    <definedName name="oknPrice_6">Invoice!$I$28</definedName>
    <definedName name="oknPrInvoiceID">'Payment Report'!$D$14</definedName>
    <definedName name="oknPrNotes">'Payment Report'!$F$14</definedName>
    <definedName name="oknProductID_1">Invoice!$D$23</definedName>
    <definedName name="oknProductID_13">Invoice!$D$35</definedName>
    <definedName name="oknProductID_14">Invoice!$D$36</definedName>
    <definedName name="oknProductID_15">Invoice!$D$37</definedName>
    <definedName name="oknProductID_16">Invoice!$D$38</definedName>
    <definedName name="oknProductID_17">Invoice!$D$39</definedName>
    <definedName name="oknProductID_18">Invoice!$D$40</definedName>
    <definedName name="oknProductID_2">Invoice!$D$24</definedName>
    <definedName name="oknProductID_3">Invoice!$D$25</definedName>
    <definedName name="oknProductID_4">Invoice!$D$26</definedName>
    <definedName name="oknProductID_5">Invoice!$D$27</definedName>
    <definedName name="oknProductID_6">Invoice!$D$28</definedName>
    <definedName name="oknProductName_1">Invoice!$E$23</definedName>
    <definedName name="oknProductName_10">Invoice!$AI$39</definedName>
    <definedName name="oknProductName_11">Invoice!$AI$40</definedName>
    <definedName name="oknProductName_12">Invoice!$AI$41</definedName>
    <definedName name="oknProductName_13">Invoice!$E$35</definedName>
    <definedName name="oknProductName_14">Invoice!$E$36</definedName>
    <definedName name="oknProductName_15">Invoice!$E$37</definedName>
    <definedName name="oknProductName_16">Invoice!$E$38</definedName>
    <definedName name="oknProductName_17">Invoice!$E$39</definedName>
    <definedName name="oknProductName_18">Invoice!$E$40</definedName>
    <definedName name="oknProductName_2">Invoice!$E$24</definedName>
    <definedName name="oknProductName_3">Invoice!$E$25</definedName>
    <definedName name="oknProductName_4">Invoice!$E$26</definedName>
    <definedName name="oknProductName_5">Invoice!$E$27</definedName>
    <definedName name="oknProductName_6">Invoice!$E$28</definedName>
    <definedName name="oknProductName_7">Invoice!$AI$36</definedName>
    <definedName name="oknProductName_8">Invoice!$AI$37</definedName>
    <definedName name="oknProductName_9">Invoice!$AI$38</definedName>
    <definedName name="oknPrPaymentTerm">'Payment Report'!$B$14</definedName>
    <definedName name="oknPrTotalApplied">'Payment Report'!$H$14</definedName>
    <definedName name="oknPrWhoID">'Payment Report'!$I$14</definedName>
    <definedName name="oknPrWhoName">'Payment Report'!$J$14</definedName>
    <definedName name="oknPTU">Invoice!$O$7</definedName>
    <definedName name="oknQuantity_1">Invoice!$J$23</definedName>
    <definedName name="oknQuantity_13">Invoice!$J$35</definedName>
    <definedName name="oknQuantity_14">Invoice!$J$36</definedName>
    <definedName name="oknQuantity_15">Invoice!$J$37</definedName>
    <definedName name="oknQuantity_16">Invoice!$J$38</definedName>
    <definedName name="oknQuantity_17">Invoice!$J$39</definedName>
    <definedName name="oknQuantity_18">Invoice!$J$40</definedName>
    <definedName name="oknQuantity_2">Invoice!$J$24</definedName>
    <definedName name="oknQuantity_3">Invoice!$J$25</definedName>
    <definedName name="oknQuantity_4">Invoice!$J$26</definedName>
    <definedName name="oknQuantity_5">Invoice!$J$27</definedName>
    <definedName name="oknQuantity_6">Invoice!$J$28</definedName>
    <definedName name="oknRA1">Invoice!$P$23</definedName>
    <definedName name="oknRA2">Invoice!$S$23</definedName>
    <definedName name="oknRcBalanceDue">'Customer Report'!$K$12</definedName>
    <definedName name="oknRcDateFrom">'Customer Report'!$C$9</definedName>
    <definedName name="oknRcDateTo">'Customer Report'!$C$10</definedName>
    <definedName name="oknRcDueDate">'Customer Report'!$N$12</definedName>
    <definedName name="oknRcInvoiceCost">'Customer Report'!$F$12</definedName>
    <definedName name="oknRcInvoiceDate">'Customer Report'!$C$12</definedName>
    <definedName name="oknRcInvoiceID">'Customer Report'!$E$12</definedName>
    <definedName name="oknRcOrderID">'Customer Report'!$O$12</definedName>
    <definedName name="oknRcPayments">'Customer Report'!$J$12</definedName>
    <definedName name="oknRcPaymentTerm">'Customer Report'!$Q$12</definedName>
    <definedName name="oknRcSalesRepName">'Customer Report'!$P$12</definedName>
    <definedName name="oknRcShippingCost">'Customer Report'!$I$12</definedName>
    <definedName name="oknRcSubtotal">'Customer Report'!$L$12</definedName>
    <definedName name="oknRcTax1">'Customer Report'!$G$12</definedName>
    <definedName name="oknRcTax2">'Customer Report'!$H$12</definedName>
    <definedName name="oknRcTotal">'Customer Report'!$M$12</definedName>
    <definedName name="oknRcWhoID">'Customer Report'!$B$12</definedName>
    <definedName name="oknRcWhoName">'Customer Report'!$D$12</definedName>
    <definedName name="oknReason">Invoice!$O$4</definedName>
    <definedName name="oknReplaceThermocouple">Invoice!$O$25</definedName>
    <definedName name="oknRpCost">'Product Report'!$I$12</definedName>
    <definedName name="oknRpDateFrom">'Product Report'!$C$9</definedName>
    <definedName name="oknRpDateTo">'Product Report'!$C$10</definedName>
    <definedName name="oknRpInvoiceDate">'Product Report'!$C$12</definedName>
    <definedName name="oknRpInvoiceID">'Product Report'!$D$12</definedName>
    <definedName name="oknRpLineTotal">'Product Report'!$H$12</definedName>
    <definedName name="oknRpPrice">'Product Report'!$G$12</definedName>
    <definedName name="oknRpProductID">'Product Report'!$B$12</definedName>
    <definedName name="oknRpProductName">'Product Report'!$E$12</definedName>
    <definedName name="oknRpQuantity">'Product Report'!$F$12</definedName>
    <definedName name="oknRrBalanceDue">'Sales Rep. Report'!$M$14</definedName>
    <definedName name="oknRrDateFrom">'Sales Rep. Report'!$C$10</definedName>
    <definedName name="oknRrDateTo">'Sales Rep. Report'!$C$11</definedName>
    <definedName name="oknRrDueDate">'Sales Rep. Report'!$N$14</definedName>
    <definedName name="oknRrInvoiceCost">'Sales Rep. Report'!$F$14</definedName>
    <definedName name="oknRrInvoiceDate">'Sales Rep. Report'!$C$14</definedName>
    <definedName name="oknRrInvoiceID">'Sales Rep. Report'!$E$14</definedName>
    <definedName name="oknRrOrderID">'Sales Rep. Report'!$D$14</definedName>
    <definedName name="oknRrPayments">'Sales Rep. Report'!$K$14</definedName>
    <definedName name="oknRrSalesRepName">'Sales Rep. Report'!$B$14</definedName>
    <definedName name="oknRrShippingCost">'Sales Rep. Report'!$I$14</definedName>
    <definedName name="oknRrSubtotal">'Sales Rep. Report'!$L$14</definedName>
    <definedName name="oknRrTax1">'Sales Rep. Report'!$G$14</definedName>
    <definedName name="oknRrTax2">'Sales Rep. Report'!$H$14</definedName>
    <definedName name="oknRrTotal">'Sales Rep. Report'!$J$14</definedName>
    <definedName name="oknRsBalanceDue">'Sales Report'!$N$13</definedName>
    <definedName name="oknRsDateFrom">'Sales Report'!$C$10</definedName>
    <definedName name="oknRsDateTo">'Sales Report'!$C$11</definedName>
    <definedName name="oknRsDueDate">'Sales Report'!$O$13</definedName>
    <definedName name="oknRsInvoiceCost">'Sales Report'!$D$13</definedName>
    <definedName name="oknRsInvoiceDate">'Sales Report'!$C$13</definedName>
    <definedName name="oknRsInvoiceID">'Sales Report'!$E$13</definedName>
    <definedName name="oknRsOrderID">'Sales Report'!$F$13</definedName>
    <definedName name="oknRsPayments">'Sales Report'!$M$13</definedName>
    <definedName name="oknRsPaymentTerm">'Sales Report'!$P$13</definedName>
    <definedName name="oknRsSalesRepName">'Sales Report'!$G$13</definedName>
    <definedName name="oknRsShippingCost">'Sales Report'!$I$13</definedName>
    <definedName name="oknRsSubTotal">'Sales Report'!$H$13</definedName>
    <definedName name="oknRsTax1">'Sales Report'!$J$13</definedName>
    <definedName name="oknRsTax2">'Sales Report'!$K$13</definedName>
    <definedName name="oknRsTotal">'Sales Report'!$L$13</definedName>
    <definedName name="oknRsWhoName">'Sales Report'!$Q$13</definedName>
    <definedName name="oknRsYearMonth">'Sales Report'!$B$13</definedName>
    <definedName name="oknSA1">Invoice!$P$24</definedName>
    <definedName name="oknSA2">Invoice!$S$24</definedName>
    <definedName name="oknSalesRepName">Invoice!$AG$32</definedName>
    <definedName name="oknSavingInvoiceClearWorksheet" hidden="1">'Office-Kit.com.System'!$B$9</definedName>
    <definedName name="oknSavingInvoicePromptForPayment" hidden="1">'Office-Kit.com.System'!$B$8</definedName>
    <definedName name="oknSerialNo1">Invoice!$N$17</definedName>
    <definedName name="oknSerialNo2">Invoice!$R$17</definedName>
    <definedName name="oknServiceAmount">Invoice!$K$30</definedName>
    <definedName name="oknServiceComm">Invoice!$M$7</definedName>
    <definedName name="oknServiceRes">Invoice!$M$6</definedName>
    <definedName name="oknServiceValvesinuse">Invoice!$Q$44</definedName>
    <definedName name="oknShipAddress">Invoice!$J$12</definedName>
    <definedName name="oknShipCityStateZip">Invoice!$J$13</definedName>
    <definedName name="oknShipContact">Invoice!$J$16</definedName>
    <definedName name="oknShipCountry">Invoice!$J$15</definedName>
    <definedName name="oknShipDate">Invoice!$AI$32</definedName>
    <definedName name="oknShipName">Invoice!$J$11</definedName>
    <definedName name="oknShippingCost">Invoice!$AH$37</definedName>
    <definedName name="oknShipVia">Invoice!$AJ$32</definedName>
    <definedName name="oknShipZipPostcode">Invoice!$J$14</definedName>
    <definedName name="oknSL1">Invoice!$Q$26</definedName>
    <definedName name="oknSL2">Invoice!$S$26</definedName>
    <definedName name="oknSubcool1">Invoice!$Q$29</definedName>
    <definedName name="oknSubcool2">Invoice!$R$29</definedName>
    <definedName name="oknSubTotal">Invoice!$AH$36</definedName>
    <definedName name="oknSuctionPSIG1">Invoice!$S$29</definedName>
    <definedName name="oknSuctionPSIG2">Invoice!$T$29</definedName>
    <definedName name="oknSuperHeat1">Invoice!$P$22</definedName>
    <definedName name="oknSuperHeat2">Invoice!$T$22</definedName>
    <definedName name="oknTax1">Invoice!$K$29</definedName>
    <definedName name="oknTax1Name">Invoice!$I$29</definedName>
    <definedName name="oknTax1Rate">Invoice!$J$29</definedName>
    <definedName name="oknTax1RateDefault">Invoice!$AG$26</definedName>
    <definedName name="oknTax2">Invoice!$K$41</definedName>
    <definedName name="oknTax2IsAppliedToTax1">Invoice!$Z$12</definedName>
    <definedName name="oknTax2Name">Invoice!$I$41</definedName>
    <definedName name="oknTax2Rate">Invoice!$J$41</definedName>
    <definedName name="oknTax2RateDefault">Invoice!$AG$28</definedName>
    <definedName name="oknTaxable_1">Invoice!$AA$23</definedName>
    <definedName name="oknTaxable_10">Invoice!$AA$33</definedName>
    <definedName name="oknTaxable_11">Invoice!$AA$34</definedName>
    <definedName name="oknTaxable_12">Invoice!$AA$35</definedName>
    <definedName name="oknTaxable_13">Invoice!$AA$36</definedName>
    <definedName name="oknTaxable_14">Invoice!$AA$37</definedName>
    <definedName name="oknTaxable_15">Invoice!$AA$38</definedName>
    <definedName name="oknTaxable_16">Invoice!$AA$39</definedName>
    <definedName name="oknTaxable_17">Invoice!$AA$40</definedName>
    <definedName name="oknTaxable_2">Invoice!$AA$24</definedName>
    <definedName name="oknTaxable_3">Invoice!$AA$25</definedName>
    <definedName name="oknTaxable_4">Invoice!$AA$26</definedName>
    <definedName name="oknTaxable_5">Invoice!$AA$27</definedName>
    <definedName name="oknTaxable_6">Invoice!$AA$28</definedName>
    <definedName name="oknTaxable_7">Invoice!$AA$29</definedName>
    <definedName name="oknTaxable_8">Invoice!$AA$30</definedName>
    <definedName name="oknTaxable_9">Invoice!$AA$32</definedName>
    <definedName name="oknTaxTotalIncludingShippingCost">Invoice!$A$5</definedName>
    <definedName name="oknTaxType">Invoice!$Z$10</definedName>
    <definedName name="oknTechnician">Invoice!$S$3</definedName>
    <definedName name="oknTechRecDec">Invoice!$AF$39</definedName>
    <definedName name="oknTechRecommend">Invoice!$M$39</definedName>
    <definedName name="oknTimeCompleted">Invoice!$T$9</definedName>
    <definedName name="oknTimeDispatched">Invoice!$N$9</definedName>
    <definedName name="oknTotal">Invoice!$K$45</definedName>
    <definedName name="oknType1">Invoice!$N$12</definedName>
    <definedName name="oknType2">Invoice!$R$12</definedName>
    <definedName name="oknUSAPTU">Invoice!$O$6</definedName>
    <definedName name="oknVacuumBurners">Invoice!$O$24</definedName>
    <definedName name="oknVoltCheck">Invoice!$M$28</definedName>
    <definedName name="oknWarranty">Invoice!$Q$6</definedName>
    <definedName name="oknWhoAddress">Invoice!$F$12</definedName>
    <definedName name="oknWhoCityStateZip">Invoice!$F$13</definedName>
    <definedName name="oknWhoCountry">Invoice!$F$15</definedName>
    <definedName name="oknWhoEmail">Invoice!$F$17</definedName>
    <definedName name="oknWhoID">Invoice!$F$18</definedName>
    <definedName name="oknWhoName">Invoice!$F$11</definedName>
    <definedName name="oknWhoPhone">Invoice!$F$16</definedName>
    <definedName name="oknWhoZipPostcode">Invoice!$F$14</definedName>
    <definedName name="oknWorkComplete">Invoice!$M$5</definedName>
    <definedName name="oknWorkIncomplete">Invoice!$O$5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3">'Customer Report'!$B$13:$Q$15</definedName>
    <definedName name="_xlnm.Print_Area" localSheetId="5">'Customer Statement'!$B$22:$H$436</definedName>
    <definedName name="_xlnm.Print_Area" localSheetId="0">Invoice!$C$3:$T$47</definedName>
    <definedName name="_xlnm.Print_Area" localSheetId="7">'Payment Report'!$B$15:$J$18</definedName>
    <definedName name="_xlnm.Print_Area" localSheetId="4">'Product Report'!$B$13:$I$17</definedName>
    <definedName name="_xlnm.Print_Area" localSheetId="6">'Sales Rep. Report'!$B$15:$N$18</definedName>
    <definedName name="_xlnm.Print_Area" localSheetId="2">'Sales Report'!$B$14:$Q$16</definedName>
    <definedName name="_xlnm.Print_Titles" localSheetId="3">'Customer Report'!$3:$12</definedName>
    <definedName name="_xlnm.Print_Titles" localSheetId="5">'Customer Statement'!$3:$21</definedName>
    <definedName name="_xlnm.Print_Titles" localSheetId="7">'Payment Report'!$3:$14</definedName>
    <definedName name="_xlnm.Print_Titles" localSheetId="4">'Product Report'!$4:$12</definedName>
    <definedName name="_xlnm.Print_Titles" localSheetId="6">'Sales Rep. Report'!$3:$14</definedName>
    <definedName name="_xlnm.Print_Titles" localSheetId="2">'Sales Report'!$4:$13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9" l="1"/>
  <c r="B6" i="19"/>
  <c r="B5" i="19"/>
  <c r="B4" i="19"/>
  <c r="H14" i="18"/>
  <c r="G14" i="18"/>
  <c r="B7" i="18"/>
  <c r="B6" i="18"/>
  <c r="B5" i="18"/>
  <c r="B4" i="18"/>
  <c r="B7" i="17"/>
  <c r="B6" i="17"/>
  <c r="B5" i="17"/>
  <c r="B4" i="17"/>
  <c r="B7" i="16"/>
  <c r="B6" i="16"/>
  <c r="B5" i="16"/>
  <c r="B4" i="16"/>
  <c r="H12" i="15"/>
  <c r="G12" i="15"/>
  <c r="B7" i="15"/>
  <c r="B6" i="15"/>
  <c r="B5" i="15"/>
  <c r="B4" i="15"/>
  <c r="K13" i="14"/>
  <c r="J13" i="14"/>
  <c r="B7" i="14"/>
  <c r="B6" i="14"/>
  <c r="B5" i="14"/>
  <c r="B4" i="14"/>
  <c r="N3" i="1" l="1"/>
  <c r="P3" i="1"/>
  <c r="AB42" i="1" l="1"/>
  <c r="C31" i="1"/>
  <c r="K40" i="1" l="1"/>
  <c r="K39" i="1"/>
  <c r="K38" i="1"/>
  <c r="K37" i="1"/>
  <c r="K36" i="1"/>
  <c r="K35" i="1"/>
  <c r="K28" i="1"/>
  <c r="K27" i="1"/>
  <c r="K26" i="1"/>
  <c r="K25" i="1"/>
  <c r="K24" i="1"/>
  <c r="K23" i="1"/>
  <c r="AH36" i="1" l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K41" i="1"/>
  <c r="K29" i="1"/>
  <c r="K42" i="1" l="1"/>
  <c r="K30" i="1"/>
  <c r="K45" i="1" l="1"/>
  <c r="AH40" i="1" l="1"/>
</calcChain>
</file>

<file path=xl/sharedStrings.xml><?xml version="1.0" encoding="utf-8"?>
<sst xmlns="http://schemas.openxmlformats.org/spreadsheetml/2006/main" count="225" uniqueCount="163">
  <si>
    <t>Bill To:</t>
  </si>
  <si>
    <t>TOTAL</t>
  </si>
  <si>
    <t>SoftID</t>
    <phoneticPr fontId="10" type="noConversion"/>
  </si>
  <si>
    <t>DbPath</t>
    <phoneticPr fontId="10" type="noConversion"/>
  </si>
  <si>
    <t>Price</t>
  </si>
  <si>
    <t>Quantity</t>
  </si>
  <si>
    <t>HowToCloseBook</t>
    <phoneticPr fontId="10" type="noConversion"/>
  </si>
  <si>
    <t>Valid Value:</t>
    <phoneticPr fontId="10" type="noConversion"/>
  </si>
  <si>
    <t xml:space="preserve">0=Auto discard changes,  1=AutoSave,   2=DefaultOperation,prompt </t>
    <phoneticPr fontId="10" type="noConversion"/>
  </si>
  <si>
    <t>SavingInvoicePromptForPayment</t>
    <phoneticPr fontId="10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</si>
  <si>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</si>
  <si>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</si>
  <si>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</si>
  <si>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</si>
  <si>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</si>
  <si>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</si>
  <si>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</si>
  <si>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</si>
  <si>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</si>
  <si>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10" type="noConversion"/>
  </si>
  <si>
    <t>ExtractingInvoiceCopyPageSetup</t>
    <phoneticPr fontId="10" type="noConversion"/>
  </si>
  <si>
    <t>SUBTOTAL</t>
  </si>
  <si>
    <t>TOTAL DUE</t>
  </si>
  <si>
    <t>Current Database</t>
  </si>
  <si>
    <t>Date</t>
  </si>
  <si>
    <t>From:</t>
  </si>
  <si>
    <t>To: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</si>
  <si>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</si>
  <si>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</si>
  <si>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</si>
  <si>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</si>
  <si>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</si>
  <si>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</si>
  <si>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</si>
  <si>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</si>
  <si>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</si>
  <si>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</si>
  <si>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</si>
  <si>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</si>
  <si>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</si>
  <si>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</si>
  <si>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</si>
  <si>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</si>
  <si>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</si>
  <si>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</si>
  <si>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</si>
  <si>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</si>
  <si>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</si>
  <si>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</si>
  <si>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</si>
  <si>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</si>
  <si>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</si>
  <si>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</si>
  <si>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</si>
  <si>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Allow incomplete line</t>
  </si>
  <si>
    <t>Allow zero line total</t>
  </si>
  <si>
    <t>Type</t>
  </si>
  <si>
    <t>Notes</t>
  </si>
  <si>
    <t>Amount</t>
  </si>
  <si>
    <t>Customer Name</t>
  </si>
  <si>
    <t>Check / Money Order #</t>
  </si>
  <si>
    <t>Statement Period:</t>
  </si>
  <si>
    <t xml:space="preserve">THANK YOU FOR YOUR BUSINESS! </t>
  </si>
  <si>
    <t>INVOICE</t>
  </si>
  <si>
    <t>DATE</t>
    <phoneticPr fontId="10" type="noConversion"/>
  </si>
  <si>
    <t>NOTES</t>
    <phoneticPr fontId="10" type="noConversion"/>
  </si>
  <si>
    <t>TYPE</t>
    <phoneticPr fontId="10" type="noConversion"/>
  </si>
  <si>
    <t>PAYMENT DETAIL</t>
    <phoneticPr fontId="7" type="noConversion"/>
  </si>
  <si>
    <t>$C$3</t>
  </si>
  <si>
    <t>Total Applied</t>
  </si>
  <si>
    <t>APPLIED</t>
  </si>
  <si>
    <t>Disallow negative stock</t>
  </si>
  <si>
    <t>Customer</t>
  </si>
  <si>
    <t>office-kit.com</t>
  </si>
  <si>
    <t>uniformsoft.com</t>
  </si>
  <si>
    <t>billing software, invoicing software, invoice template</t>
  </si>
  <si>
    <t>billing template, invoicing form, free invoice template</t>
  </si>
  <si>
    <t>Address</t>
  </si>
  <si>
    <t>City, State ZIP</t>
  </si>
  <si>
    <t>Country</t>
  </si>
  <si>
    <t>Contact</t>
  </si>
  <si>
    <t>Phone</t>
  </si>
  <si>
    <t>Email</t>
  </si>
  <si>
    <t>Pending</t>
  </si>
  <si>
    <t>AMOUNT</t>
  </si>
  <si>
    <t>DATE</t>
  </si>
  <si>
    <t>DETAILS</t>
  </si>
  <si>
    <t>DETAIL</t>
  </si>
  <si>
    <t>INVOICE TOTAL</t>
  </si>
  <si>
    <t>PAYMENTS</t>
  </si>
  <si>
    <t>TAX 1</t>
  </si>
  <si>
    <t>TAX 2</t>
  </si>
  <si>
    <t>TOTAL AMOUNT PAYABLE</t>
  </si>
  <si>
    <t>INVOICE #</t>
  </si>
  <si>
    <t>LABOR</t>
  </si>
  <si>
    <t>PARTS AND MATERIALS</t>
  </si>
  <si>
    <t>BILL TO</t>
  </si>
  <si>
    <t>RATE</t>
  </si>
  <si>
    <t>HOURS</t>
  </si>
  <si>
    <t>PRICE</t>
  </si>
  <si>
    <t>QUANTITY</t>
  </si>
  <si>
    <t>Item#</t>
  </si>
  <si>
    <t>By InvoicingTemplate.com</t>
  </si>
  <si>
    <t>Template URL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</si>
  <si>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</si>
  <si>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</si>
  <si>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</si>
  <si>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</si>
  <si>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</si>
  <si>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</si>
  <si>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Invoicing Template for HVAC Service</t>
  </si>
  <si>
    <t>Bill Template for HVAC Servicec4089</t>
  </si>
  <si>
    <t>Customer #</t>
  </si>
  <si>
    <t>SERVICE LOCATION</t>
  </si>
  <si>
    <t>Technician</t>
  </si>
  <si>
    <t>Reason for today's call:</t>
  </si>
  <si>
    <t>Time Dispatched:</t>
  </si>
  <si>
    <t>Arrival Time:</t>
  </si>
  <si>
    <t>Time Completed:</t>
  </si>
  <si>
    <t>Type:</t>
  </si>
  <si>
    <t>Age:</t>
  </si>
  <si>
    <t>Brand:</t>
  </si>
  <si>
    <t>Model:</t>
  </si>
  <si>
    <t>Serial No.:</t>
  </si>
  <si>
    <t>Work Performed:</t>
  </si>
  <si>
    <t>Filter Size:</t>
  </si>
  <si>
    <t>Description of Work Performed:</t>
  </si>
  <si>
    <t>Technician Recommendations:</t>
  </si>
  <si>
    <t>Environmental Performance</t>
  </si>
  <si>
    <t>Lbs. Refrigerant Recovered</t>
  </si>
  <si>
    <t>Lbs. Refrigerant Installed</t>
  </si>
  <si>
    <t>Invoice Status</t>
  </si>
  <si>
    <t>City State ZIP</t>
  </si>
  <si>
    <t>Your phone number   email address</t>
  </si>
  <si>
    <t>Mechanical Services Business Name</t>
  </si>
  <si>
    <t>tax2ratedefault</t>
  </si>
  <si>
    <t>tax1ratedefault</t>
  </si>
  <si>
    <t>tax total including shipping cost</t>
  </si>
  <si>
    <t>c5109</t>
  </si>
  <si>
    <t>c5109.mdb</t>
  </si>
  <si>
    <t>HVAC Service Invoice - c5109</t>
  </si>
  <si>
    <t>© 2017 InvoicingTemplate.com / Uniform Software LTD</t>
  </si>
  <si>
    <t>HVAC Service Invoice Template - 280, Daly City, California, 106472, 101123, 7000528959781652050?+5.29%, 7.6 sq mi, 19.7 km2, 14,009/sq mi, 5,409/km2, 37°42′03″N 122°27′54″W? / ?37.7009°N 122.4650°W? / 37.7009; -122.4650? (Daly City)</t>
  </si>
  <si>
    <t>HVAC Service Invoicec5109 - 280, Daly City, California, 106472, 101123, 7000528959781652050?+5.29%, 7.6 sq mi, 19.7 km2, 14,009/sq mi, 5,409/km2, 37°42′03″N 122°27′54″W? / ?37.7009°N 122.4650°W? / 37.7009; -122.4650? (Daly City)</t>
  </si>
  <si>
    <t>3FI6I6I5DI1D</t>
  </si>
  <si>
    <t>Sales Report</t>
  </si>
  <si>
    <t xml:space="preserve">Customer Report
</t>
  </si>
  <si>
    <t>Product Report</t>
  </si>
  <si>
    <t>Customer Statement</t>
  </si>
  <si>
    <t>Balance forward</t>
    <phoneticPr fontId="3" type="noConversion"/>
  </si>
  <si>
    <t>Current balance</t>
    <phoneticPr fontId="3" type="noConversion"/>
  </si>
  <si>
    <t>Account Credit</t>
  </si>
  <si>
    <t>Invoice total</t>
    <phoneticPr fontId="3" type="noConversion"/>
  </si>
  <si>
    <t>Payment total</t>
    <phoneticPr fontId="3" type="noConversion"/>
  </si>
  <si>
    <t>Date</t>
    <phoneticPr fontId="3" type="noConversion"/>
  </si>
  <si>
    <t>Description</t>
    <phoneticPr fontId="3" type="noConversion"/>
  </si>
  <si>
    <t>Document#</t>
    <phoneticPr fontId="3" type="noConversion"/>
  </si>
  <si>
    <t>Due Date</t>
    <phoneticPr fontId="3" type="noConversion"/>
  </si>
  <si>
    <t>Status</t>
    <phoneticPr fontId="3" type="noConversion"/>
  </si>
  <si>
    <t>Amount</t>
    <phoneticPr fontId="3" type="noConversion"/>
  </si>
  <si>
    <t>Balance</t>
    <phoneticPr fontId="3" type="noConversion"/>
  </si>
  <si>
    <t>Sales Rep. Report</t>
  </si>
  <si>
    <t>Payment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</si>
</sst>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(* #,##0.00_);_(* \(#,##0.00\);_(* &quot;&quot;??_);_(@_)"/>
    <numFmt numFmtId="170" formatCode="[$-409]d\-mmm\-yy;@"/>
    <numFmt numFmtId="171" formatCode="[$-409]d/mmm/yy;@"/>
    <numFmt numFmtId="172" formatCode="0.000%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42"/>
      <name val="Arial Black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2" tint="-0.499984740745262"/>
      <name val="Bell Gothic Std Black"/>
      <family val="2"/>
    </font>
    <font>
      <sz val="10"/>
      <color theme="1" tint="0.249977111117893"/>
      <name val="Broadway"/>
      <family val="5"/>
    </font>
    <font>
      <b/>
      <sz val="9"/>
      <color theme="0"/>
      <name val="Bookman Old Style"/>
      <family val="1"/>
    </font>
    <font>
      <b/>
      <sz val="9"/>
      <color theme="1"/>
      <name val="Bookman Old Style"/>
      <family val="1"/>
    </font>
    <font>
      <sz val="10"/>
      <name val="Book Antiqua"/>
      <family val="1"/>
    </font>
    <font>
      <sz val="10"/>
      <color theme="2" tint="-0.499984740745262"/>
      <name val="Book Antiqua"/>
      <family val="1"/>
    </font>
    <font>
      <sz val="12"/>
      <name val="Arial"/>
      <family val="2"/>
    </font>
    <font>
      <sz val="28"/>
      <color theme="3" tint="-0.249977111117893"/>
      <name val="Broadway"/>
      <family val="5"/>
    </font>
    <font>
      <sz val="10"/>
      <name val="Trebuchet MS"/>
      <family val="2"/>
    </font>
    <font>
      <sz val="18"/>
      <color theme="4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b/>
      <sz val="9"/>
      <name val="Bookman Old Style"/>
      <family val="1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sz val="10"/>
      <color theme="1"/>
      <name val="Cambria"/>
      <family val="1"/>
    </font>
    <font>
      <sz val="8"/>
      <color rgb="FF000000"/>
      <name val="Tahoma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Bodoni MT Black"/>
      <family val="1"/>
    </font>
    <font>
      <b/>
      <sz val="14"/>
      <name val="Arial"/>
      <family val="2"/>
    </font>
    <font>
      <sz val="14"/>
      <color indexed="42"/>
      <name val="Arial Black"/>
      <family val="2"/>
    </font>
    <font>
      <b/>
      <sz val="14"/>
      <color theme="4"/>
      <name val="Bodoni MT Black"/>
      <family val="1"/>
    </font>
    <font>
      <sz val="14"/>
      <name val="Bodoni MT Black"/>
      <family val="1"/>
    </font>
    <font>
      <sz val="14"/>
      <color theme="4"/>
      <name val="Bodoni MT Black"/>
      <family val="1"/>
    </font>
    <font>
      <sz val="14"/>
      <color indexed="42"/>
      <name val="Bodoni MT Black"/>
      <family val="1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auto="1"/>
      </patternFill>
    </fill>
    <fill>
      <patternFill patternType="solid">
        <fgColor theme="4" tint="-0.249977111117893"/>
        <bgColor indexed="64"/>
      </patternFill>
    </fill>
    <fill>
      <gradientFill type="path">
        <stop position="0">
          <color theme="4" tint="0.80001220740379042"/>
        </stop>
        <stop position="1">
          <color theme="4"/>
        </stop>
      </gradient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hair">
        <color theme="3" tint="0.39994506668294322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3" tint="0.39991454817346722"/>
      </right>
      <top style="thin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dashed">
        <color theme="3" tint="0.79998168889431442"/>
      </left>
      <right style="hair">
        <color indexed="64"/>
      </right>
      <top style="dashed">
        <color theme="3" tint="0.79998168889431442"/>
      </top>
      <bottom style="dashed">
        <color theme="3" tint="0.79998168889431442"/>
      </bottom>
      <diagonal/>
    </border>
    <border>
      <left style="hair">
        <color indexed="64"/>
      </left>
      <right style="hair">
        <color indexed="64"/>
      </right>
      <top style="dashed">
        <color theme="3" tint="0.79998168889431442"/>
      </top>
      <bottom style="dashed">
        <color theme="3" tint="0.79998168889431442"/>
      </bottom>
      <diagonal/>
    </border>
    <border>
      <left style="hair">
        <color indexed="64"/>
      </left>
      <right style="dashed">
        <color theme="3" tint="0.79998168889431442"/>
      </right>
      <top style="dashed">
        <color theme="3" tint="0.79998168889431442"/>
      </top>
      <bottom style="dashed">
        <color theme="3" tint="0.79998168889431442"/>
      </bottom>
      <diagonal/>
    </border>
    <border>
      <left style="dashed">
        <color theme="3" tint="0.79998168889431442"/>
      </left>
      <right/>
      <top style="dashed">
        <color theme="3" tint="0.79998168889431442"/>
      </top>
      <bottom style="dashed">
        <color theme="3" tint="0.79998168889431442"/>
      </bottom>
      <diagonal/>
    </border>
    <border>
      <left/>
      <right/>
      <top style="dashed">
        <color theme="3" tint="0.79998168889431442"/>
      </top>
      <bottom style="dashed">
        <color theme="3" tint="0.79998168889431442"/>
      </bottom>
      <diagonal/>
    </border>
    <border>
      <left/>
      <right style="dashed">
        <color theme="3" tint="0.79998168889431442"/>
      </right>
      <top style="dashed">
        <color theme="3" tint="0.79998168889431442"/>
      </top>
      <bottom style="dashed">
        <color theme="3" tint="0.7999816888943144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6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7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0" fillId="0" borderId="0" xfId="0" applyFill="1" applyAlignment="1"/>
    <xf numFmtId="0" fontId="9" fillId="0" borderId="0" xfId="0" applyFont="1"/>
    <xf numFmtId="0" fontId="0" fillId="0" borderId="0" xfId="0" applyNumberFormat="1"/>
    <xf numFmtId="0" fontId="9" fillId="0" borderId="0" xfId="0" applyNumberFormat="1" applyFont="1" applyAlignment="1">
      <alignment horizontal="right"/>
    </xf>
    <xf numFmtId="0" fontId="9" fillId="0" borderId="0" xfId="0" applyNumberFormat="1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9" fillId="0" borderId="0" xfId="0" applyFont="1" applyAlignment="1">
      <alignment horizontal="left" indent="1"/>
    </xf>
    <xf numFmtId="0" fontId="14" fillId="2" borderId="1" xfId="0" applyFont="1" applyFill="1" applyBorder="1" applyAlignment="1">
      <alignment horizontal="center"/>
    </xf>
    <xf numFmtId="0" fontId="0" fillId="0" borderId="0" xfId="0" applyAlignment="1" applyProtection="1"/>
    <xf numFmtId="4" fontId="14" fillId="2" borderId="1" xfId="0" applyNumberFormat="1" applyFont="1" applyFill="1" applyBorder="1" applyAlignment="1">
      <alignment horizontal="center"/>
    </xf>
    <xf numFmtId="4" fontId="9" fillId="0" borderId="0" xfId="0" applyNumberFormat="1" applyFont="1"/>
    <xf numFmtId="0" fontId="9" fillId="0" borderId="0" xfId="0" applyFont="1" applyAlignment="1">
      <alignment horizontal="left"/>
    </xf>
    <xf numFmtId="14" fontId="15" fillId="0" borderId="0" xfId="0" applyNumberFormat="1" applyFont="1" applyAlignment="1">
      <alignment horizontal="left" indent="1"/>
    </xf>
    <xf numFmtId="0" fontId="14" fillId="0" borderId="0" xfId="0" applyFont="1" applyAlignment="1">
      <alignment horizontal="left"/>
    </xf>
    <xf numFmtId="40" fontId="9" fillId="0" borderId="0" xfId="0" applyNumberFormat="1" applyFont="1"/>
    <xf numFmtId="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 horizontal="left" shrinkToFit="1"/>
    </xf>
    <xf numFmtId="0" fontId="8" fillId="0" borderId="0" xfId="0" applyFont="1" applyFill="1" applyAlignment="1">
      <alignment horizontal="left"/>
    </xf>
    <xf numFmtId="14" fontId="9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right"/>
    </xf>
    <xf numFmtId="164" fontId="9" fillId="0" borderId="4" xfId="0" applyNumberFormat="1" applyFont="1" applyBorder="1" applyProtection="1">
      <protection locked="0"/>
    </xf>
    <xf numFmtId="164" fontId="9" fillId="0" borderId="5" xfId="0" applyNumberFormat="1" applyFont="1" applyBorder="1" applyProtection="1"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indent="1"/>
    </xf>
    <xf numFmtId="0" fontId="11" fillId="0" borderId="0" xfId="1" applyNumberFormat="1" applyAlignment="1" applyProtection="1"/>
    <xf numFmtId="0" fontId="0" fillId="0" borderId="0" xfId="0" applyFill="1" applyAlignment="1" applyProtection="1"/>
    <xf numFmtId="0" fontId="0" fillId="4" borderId="0" xfId="0" applyFill="1" applyAlignment="1"/>
    <xf numFmtId="0" fontId="13" fillId="0" borderId="0" xfId="0" applyFont="1" applyAlignment="1" applyProtection="1"/>
    <xf numFmtId="0" fontId="13" fillId="0" borderId="0" xfId="0" applyFont="1" applyAlignment="1"/>
    <xf numFmtId="0" fontId="8" fillId="0" borderId="0" xfId="0" applyFont="1" applyAlignment="1"/>
    <xf numFmtId="0" fontId="17" fillId="4" borderId="0" xfId="0" applyFont="1" applyFill="1" applyAlignment="1"/>
    <xf numFmtId="0" fontId="17" fillId="0" borderId="0" xfId="0" applyFont="1" applyAlignment="1"/>
    <xf numFmtId="0" fontId="17" fillId="0" borderId="0" xfId="0" applyFont="1" applyFill="1" applyAlignment="1"/>
    <xf numFmtId="0" fontId="13" fillId="0" borderId="0" xfId="0" applyFont="1" applyFill="1" applyAlignment="1"/>
    <xf numFmtId="0" fontId="8" fillId="4" borderId="0" xfId="0" applyFont="1" applyFill="1" applyAlignment="1"/>
    <xf numFmtId="0" fontId="8" fillId="0" borderId="0" xfId="0" applyFont="1" applyFill="1" applyAlignment="1"/>
    <xf numFmtId="0" fontId="8" fillId="0" borderId="0" xfId="0" applyFont="1" applyAlignment="1" applyProtection="1"/>
    <xf numFmtId="0" fontId="7" fillId="0" borderId="0" xfId="0" applyFont="1" applyFill="1" applyAlignment="1"/>
    <xf numFmtId="171" fontId="9" fillId="0" borderId="0" xfId="0" applyNumberFormat="1" applyFont="1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NumberFormat="1" applyFont="1" applyAlignment="1" applyProtection="1">
      <protection locked="0" hidden="1"/>
    </xf>
    <xf numFmtId="0" fontId="9" fillId="0" borderId="0" xfId="0" applyFont="1" applyAlignment="1" applyProtection="1"/>
    <xf numFmtId="0" fontId="9" fillId="0" borderId="0" xfId="0" applyFont="1" applyAlignment="1"/>
    <xf numFmtId="0" fontId="9" fillId="0" borderId="0" xfId="0" applyFont="1" applyFill="1" applyAlignment="1"/>
    <xf numFmtId="0" fontId="9" fillId="4" borderId="0" xfId="0" applyFont="1" applyFill="1" applyAlignment="1"/>
    <xf numFmtId="0" fontId="14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protection locked="0"/>
    </xf>
    <xf numFmtId="44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Alignment="1">
      <alignment horizontal="right"/>
    </xf>
    <xf numFmtId="43" fontId="9" fillId="0" borderId="12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wrapText="1"/>
    </xf>
    <xf numFmtId="172" fontId="9" fillId="0" borderId="0" xfId="0" applyNumberFormat="1" applyFont="1" applyFill="1" applyAlignment="1" applyProtection="1">
      <alignment horizontal="right"/>
      <protection locked="0"/>
    </xf>
    <xf numFmtId="43" fontId="9" fillId="0" borderId="12" xfId="0" applyNumberFormat="1" applyFont="1" applyFill="1" applyBorder="1" applyAlignment="1" applyProtection="1">
      <alignment horizontal="right"/>
      <protection locked="0" hidden="1"/>
    </xf>
    <xf numFmtId="43" fontId="9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43" fontId="9" fillId="0" borderId="5" xfId="0" applyNumberFormat="1" applyFont="1" applyFill="1" applyBorder="1" applyAlignment="1" applyProtection="1">
      <alignment horizontal="right"/>
      <protection locked="0" hidden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2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21" fillId="0" borderId="0" xfId="0" applyFont="1" applyAlignment="1">
      <alignment horizontal="left"/>
    </xf>
    <xf numFmtId="0" fontId="22" fillId="5" borderId="0" xfId="0" applyFont="1" applyFill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43" fontId="9" fillId="0" borderId="19" xfId="0" applyNumberFormat="1" applyFont="1" applyFill="1" applyBorder="1" applyAlignment="1" applyProtection="1">
      <alignment horizontal="right"/>
      <protection hidden="1"/>
    </xf>
    <xf numFmtId="167" fontId="9" fillId="0" borderId="13" xfId="0" applyNumberFormat="1" applyFont="1" applyBorder="1" applyAlignment="1" applyProtection="1">
      <protection locked="0"/>
    </xf>
    <xf numFmtId="0" fontId="9" fillId="0" borderId="16" xfId="0" applyFont="1" applyBorder="1" applyAlignment="1"/>
    <xf numFmtId="169" fontId="9" fillId="0" borderId="13" xfId="0" applyNumberFormat="1" applyFont="1" applyFill="1" applyBorder="1" applyAlignment="1" applyProtection="1">
      <alignment horizontal="left"/>
      <protection hidden="1"/>
    </xf>
    <xf numFmtId="169" fontId="9" fillId="0" borderId="16" xfId="0" applyNumberFormat="1" applyFont="1" applyFill="1" applyBorder="1" applyAlignment="1" applyProtection="1">
      <alignment horizontal="left"/>
      <protection hidden="1"/>
    </xf>
    <xf numFmtId="167" fontId="9" fillId="0" borderId="16" xfId="0" applyNumberFormat="1" applyFont="1" applyBorder="1" applyAlignment="1" applyProtection="1">
      <protection locked="0"/>
    </xf>
    <xf numFmtId="0" fontId="26" fillId="0" borderId="0" xfId="0" applyFont="1" applyAlignment="1">
      <alignment horizontal="right"/>
    </xf>
    <xf numFmtId="0" fontId="24" fillId="8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167" fontId="9" fillId="4" borderId="19" xfId="0" applyNumberFormat="1" applyFont="1" applyFill="1" applyBorder="1" applyAlignment="1" applyProtection="1">
      <protection locked="0"/>
    </xf>
    <xf numFmtId="169" fontId="9" fillId="4" borderId="19" xfId="0" applyNumberFormat="1" applyFont="1" applyFill="1" applyBorder="1" applyAlignment="1" applyProtection="1">
      <alignment horizontal="left"/>
      <protection hidden="1"/>
    </xf>
    <xf numFmtId="167" fontId="9" fillId="4" borderId="16" xfId="0" applyNumberFormat="1" applyFont="1" applyFill="1" applyBorder="1" applyAlignment="1" applyProtection="1">
      <protection locked="0"/>
    </xf>
    <xf numFmtId="169" fontId="9" fillId="4" borderId="16" xfId="0" applyNumberFormat="1" applyFont="1" applyFill="1" applyBorder="1" applyAlignment="1" applyProtection="1">
      <alignment horizontal="left"/>
      <protection hidden="1"/>
    </xf>
    <xf numFmtId="0" fontId="8" fillId="0" borderId="22" xfId="2" applyFont="1" applyBorder="1"/>
    <xf numFmtId="0" fontId="29" fillId="0" borderId="23" xfId="2" applyFont="1" applyFill="1" applyBorder="1" applyAlignment="1">
      <alignment horizontal="left" vertical="center"/>
    </xf>
    <xf numFmtId="0" fontId="28" fillId="0" borderId="22" xfId="2" applyBorder="1"/>
    <xf numFmtId="0" fontId="28" fillId="0" borderId="0" xfId="2"/>
    <xf numFmtId="0" fontId="26" fillId="0" borderId="24" xfId="2" applyFont="1" applyBorder="1" applyAlignment="1">
      <alignment horizontal="left" wrapText="1" indent="1"/>
    </xf>
    <xf numFmtId="0" fontId="26" fillId="0" borderId="22" xfId="2" applyFont="1" applyBorder="1"/>
    <xf numFmtId="0" fontId="26" fillId="0" borderId="22" xfId="2" applyFont="1" applyBorder="1" applyAlignment="1">
      <alignment horizontal="left" wrapText="1"/>
    </xf>
    <xf numFmtId="0" fontId="30" fillId="0" borderId="22" xfId="2" applyFont="1" applyBorder="1" applyAlignment="1">
      <alignment horizontal="left" wrapText="1"/>
    </xf>
    <xf numFmtId="0" fontId="31" fillId="0" borderId="22" xfId="4" applyBorder="1" applyAlignment="1" applyProtection="1">
      <alignment horizontal="left" wrapText="1"/>
    </xf>
    <xf numFmtId="0" fontId="26" fillId="0" borderId="22" xfId="2" applyFont="1" applyBorder="1" applyAlignment="1">
      <alignment horizontal="left"/>
    </xf>
    <xf numFmtId="0" fontId="8" fillId="0" borderId="0" xfId="2" applyFont="1"/>
    <xf numFmtId="0" fontId="11" fillId="0" borderId="0" xfId="1" applyAlignment="1" applyProtection="1"/>
    <xf numFmtId="0" fontId="11" fillId="6" borderId="0" xfId="1" applyFill="1" applyAlignment="1" applyProtection="1">
      <alignment horizontal="center" vertical="center"/>
    </xf>
    <xf numFmtId="167" fontId="9" fillId="4" borderId="16" xfId="0" applyNumberFormat="1" applyFont="1" applyFill="1" applyBorder="1" applyAlignment="1" applyProtection="1">
      <protection locked="0"/>
    </xf>
    <xf numFmtId="167" fontId="9" fillId="0" borderId="16" xfId="0" applyNumberFormat="1" applyFont="1" applyBorder="1" applyAlignment="1" applyProtection="1">
      <protection locked="0"/>
    </xf>
    <xf numFmtId="167" fontId="9" fillId="4" borderId="19" xfId="0" applyNumberFormat="1" applyFont="1" applyFill="1" applyBorder="1" applyAlignment="1" applyProtection="1">
      <protection locked="0"/>
    </xf>
    <xf numFmtId="0" fontId="23" fillId="7" borderId="12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5" fontId="8" fillId="0" borderId="0" xfId="1" applyNumberFormat="1" applyFont="1" applyFill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Font="1" applyFill="1" applyBorder="1" applyAlignment="1"/>
    <xf numFmtId="0" fontId="9" fillId="0" borderId="0" xfId="0" applyFont="1" applyFill="1" applyBorder="1" applyAlignment="1"/>
    <xf numFmtId="0" fontId="33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protection locked="0"/>
    </xf>
    <xf numFmtId="0" fontId="9" fillId="4" borderId="16" xfId="0" applyFont="1" applyFill="1" applyBorder="1" applyAlignment="1" applyProtection="1">
      <protection locked="0"/>
    </xf>
    <xf numFmtId="0" fontId="9" fillId="0" borderId="16" xfId="0" applyFont="1" applyFill="1" applyBorder="1" applyAlignment="1" applyProtection="1">
      <protection locked="0"/>
    </xf>
    <xf numFmtId="0" fontId="9" fillId="4" borderId="19" xfId="0" applyFont="1" applyFill="1" applyBorder="1" applyAlignment="1" applyProtection="1">
      <protection locked="0"/>
    </xf>
    <xf numFmtId="0" fontId="0" fillId="0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17" fillId="0" borderId="0" xfId="0" applyFont="1" applyBorder="1" applyAlignment="1"/>
    <xf numFmtId="0" fontId="34" fillId="0" borderId="34" xfId="0" applyFont="1" applyBorder="1" applyAlignment="1" applyProtection="1">
      <protection locked="0" hidden="1"/>
    </xf>
    <xf numFmtId="0" fontId="13" fillId="0" borderId="0" xfId="0" applyFont="1" applyBorder="1" applyAlignment="1"/>
    <xf numFmtId="0" fontId="34" fillId="0" borderId="0" xfId="0" applyFont="1" applyBorder="1" applyAlignment="1" applyProtection="1">
      <protection locked="0" hidden="1"/>
    </xf>
    <xf numFmtId="0" fontId="13" fillId="0" borderId="0" xfId="0" applyFont="1" applyFill="1" applyBorder="1" applyAlignment="1"/>
    <xf numFmtId="0" fontId="13" fillId="0" borderId="21" xfId="0" applyFont="1" applyFill="1" applyBorder="1" applyAlignment="1"/>
    <xf numFmtId="0" fontId="8" fillId="0" borderId="0" xfId="0" applyFont="1" applyBorder="1" applyAlignment="1"/>
    <xf numFmtId="0" fontId="17" fillId="0" borderId="21" xfId="0" applyFont="1" applyBorder="1" applyAlignment="1"/>
    <xf numFmtId="0" fontId="13" fillId="0" borderId="21" xfId="0" applyFont="1" applyBorder="1" applyAlignment="1"/>
    <xf numFmtId="0" fontId="8" fillId="0" borderId="21" xfId="0" applyFont="1" applyBorder="1" applyAlignment="1"/>
    <xf numFmtId="0" fontId="0" fillId="0" borderId="34" xfId="0" applyBorder="1" applyAlignment="1"/>
    <xf numFmtId="0" fontId="13" fillId="0" borderId="2" xfId="0" applyFont="1" applyBorder="1" applyAlignment="1"/>
    <xf numFmtId="0" fontId="13" fillId="0" borderId="31" xfId="0" applyFont="1" applyBorder="1" applyAlignment="1"/>
    <xf numFmtId="0" fontId="8" fillId="0" borderId="31" xfId="0" applyFont="1" applyBorder="1" applyAlignment="1"/>
    <xf numFmtId="0" fontId="8" fillId="0" borderId="3" xfId="0" applyFont="1" applyBorder="1" applyAlignment="1"/>
    <xf numFmtId="18" fontId="13" fillId="0" borderId="32" xfId="0" applyNumberFormat="1" applyFont="1" applyBorder="1" applyAlignment="1" applyProtection="1">
      <protection locked="0"/>
    </xf>
    <xf numFmtId="0" fontId="14" fillId="0" borderId="0" xfId="0" applyFont="1" applyFill="1" applyAlignment="1"/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37" fillId="0" borderId="0" xfId="0" applyFont="1" applyFill="1" applyBorder="1" applyAlignment="1" applyProtection="1">
      <alignment horizontal="left"/>
      <protection locked="0"/>
    </xf>
    <xf numFmtId="0" fontId="38" fillId="0" borderId="31" xfId="0" applyFont="1" applyFill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8" fillId="0" borderId="3" xfId="0" applyFont="1" applyFill="1" applyBorder="1" applyAlignment="1" applyProtection="1">
      <alignment horizontal="left"/>
      <protection locked="0"/>
    </xf>
    <xf numFmtId="0" fontId="37" fillId="4" borderId="34" xfId="0" applyFont="1" applyFill="1" applyBorder="1" applyAlignment="1">
      <alignment horizontal="left"/>
    </xf>
    <xf numFmtId="0" fontId="37" fillId="4" borderId="0" xfId="0" applyFont="1" applyFill="1" applyBorder="1" applyAlignment="1">
      <alignment horizontal="left"/>
    </xf>
    <xf numFmtId="0" fontId="0" fillId="8" borderId="0" xfId="0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9" fillId="0" borderId="0" xfId="0" applyFont="1" applyAlignment="1" applyProtection="1">
      <protection locked="0" hidden="1"/>
    </xf>
    <xf numFmtId="0" fontId="19" fillId="0" borderId="34" xfId="0" applyFont="1" applyBorder="1" applyAlignment="1" applyProtection="1">
      <protection locked="0" hidden="1"/>
    </xf>
    <xf numFmtId="0" fontId="19" fillId="0" borderId="0" xfId="0" applyFont="1" applyBorder="1" applyAlignment="1" applyProtection="1">
      <protection locked="0" hidden="1"/>
    </xf>
    <xf numFmtId="0" fontId="9" fillId="0" borderId="21" xfId="0" applyFont="1" applyBorder="1" applyAlignment="1"/>
    <xf numFmtId="0" fontId="9" fillId="0" borderId="31" xfId="0" applyFont="1" applyBorder="1" applyAlignment="1"/>
    <xf numFmtId="0" fontId="9" fillId="0" borderId="3" xfId="0" applyFont="1" applyBorder="1" applyAlignment="1"/>
    <xf numFmtId="0" fontId="0" fillId="0" borderId="6" xfId="0" applyBorder="1" applyProtection="1">
      <protection locked="0"/>
    </xf>
    <xf numFmtId="0" fontId="36" fillId="0" borderId="0" xfId="0" applyFont="1" applyBorder="1" applyAlignment="1" applyProtection="1">
      <alignment vertical="top"/>
    </xf>
    <xf numFmtId="0" fontId="0" fillId="0" borderId="0" xfId="0" applyProtection="1"/>
    <xf numFmtId="0" fontId="24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9" fillId="4" borderId="33" xfId="0" applyFont="1" applyFill="1" applyBorder="1" applyAlignment="1">
      <alignment horizontal="right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21" xfId="0" applyFont="1" applyFill="1" applyBorder="1" applyAlignment="1" applyProtection="1">
      <alignment horizontal="left"/>
      <protection locked="0"/>
    </xf>
    <xf numFmtId="0" fontId="0" fillId="0" borderId="0" xfId="0" applyBorder="1" applyAlignment="1"/>
    <xf numFmtId="0" fontId="37" fillId="0" borderId="31" xfId="0" applyFont="1" applyBorder="1" applyAlignment="1" applyProtection="1">
      <alignment horizontal="left"/>
      <protection locked="0"/>
    </xf>
    <xf numFmtId="0" fontId="0" fillId="0" borderId="34" xfId="0" applyBorder="1"/>
    <xf numFmtId="0" fontId="9" fillId="0" borderId="34" xfId="0" applyFont="1" applyBorder="1" applyAlignment="1"/>
    <xf numFmtId="0" fontId="9" fillId="0" borderId="2" xfId="0" applyFont="1" applyBorder="1" applyAlignment="1"/>
    <xf numFmtId="0" fontId="0" fillId="0" borderId="21" xfId="0" applyBorder="1" applyAlignment="1"/>
    <xf numFmtId="0" fontId="34" fillId="0" borderId="0" xfId="0" applyFont="1" applyAlignment="1" applyProtection="1">
      <protection locked="0" hidden="1"/>
    </xf>
    <xf numFmtId="0" fontId="19" fillId="0" borderId="34" xfId="0" applyFont="1" applyBorder="1" applyAlignment="1" applyProtection="1">
      <alignment horizontal="left" vertical="top" wrapText="1"/>
      <protection locked="0" hidden="1"/>
    </xf>
    <xf numFmtId="0" fontId="39" fillId="4" borderId="10" xfId="0" applyFont="1" applyFill="1" applyBorder="1" applyAlignment="1">
      <alignment horizontal="left" vertical="center" indent="1"/>
    </xf>
    <xf numFmtId="0" fontId="9" fillId="4" borderId="33" xfId="0" applyFont="1" applyFill="1" applyBorder="1" applyAlignment="1">
      <alignment horizontal="right" vertical="center"/>
    </xf>
    <xf numFmtId="0" fontId="13" fillId="0" borderId="10" xfId="0" applyFont="1" applyBorder="1" applyAlignment="1"/>
    <xf numFmtId="0" fontId="13" fillId="0" borderId="33" xfId="0" applyFont="1" applyBorder="1" applyAlignment="1"/>
    <xf numFmtId="0" fontId="13" fillId="0" borderId="11" xfId="0" applyFont="1" applyBorder="1" applyAlignment="1"/>
    <xf numFmtId="0" fontId="0" fillId="0" borderId="11" xfId="0" applyBorder="1" applyAlignment="1"/>
    <xf numFmtId="0" fontId="19" fillId="0" borderId="34" xfId="0" applyFont="1" applyBorder="1" applyAlignment="1" applyProtection="1"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36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protection locked="0"/>
    </xf>
    <xf numFmtId="0" fontId="19" fillId="0" borderId="0" xfId="0" applyFont="1" applyAlignment="1" applyProtection="1">
      <protection hidden="1"/>
    </xf>
    <xf numFmtId="0" fontId="8" fillId="4" borderId="0" xfId="0" applyFont="1" applyFill="1" applyAlignment="1" applyProtection="1"/>
    <xf numFmtId="0" fontId="0" fillId="4" borderId="0" xfId="0" applyFill="1" applyAlignment="1" applyProtection="1"/>
    <xf numFmtId="0" fontId="24" fillId="6" borderId="0" xfId="0" applyFont="1" applyFill="1" applyAlignment="1" applyProtection="1">
      <alignment horizontal="center" vertical="center"/>
    </xf>
    <xf numFmtId="0" fontId="24" fillId="10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/>
    <xf numFmtId="0" fontId="13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/>
    <xf numFmtId="0" fontId="13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20" fillId="6" borderId="0" xfId="0" applyFont="1" applyFill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25" fillId="8" borderId="0" xfId="0" applyFont="1" applyFill="1" applyAlignment="1" applyProtection="1">
      <alignment horizontal="center" vertical="center"/>
    </xf>
    <xf numFmtId="0" fontId="19" fillId="0" borderId="34" xfId="0" applyFont="1" applyBorder="1" applyAlignment="1" applyProtection="1"/>
    <xf numFmtId="0" fontId="9" fillId="0" borderId="0" xfId="0" applyFont="1" applyBorder="1" applyAlignment="1" applyProtection="1"/>
    <xf numFmtId="0" fontId="19" fillId="0" borderId="0" xfId="0" applyFont="1" applyBorder="1" applyAlignment="1" applyProtection="1"/>
    <xf numFmtId="0" fontId="0" fillId="0" borderId="0" xfId="0" applyBorder="1" applyProtection="1"/>
    <xf numFmtId="0" fontId="19" fillId="0" borderId="0" xfId="0" applyFont="1" applyFill="1" applyBorder="1" applyAlignment="1" applyProtection="1">
      <alignment vertical="center" wrapText="1"/>
    </xf>
    <xf numFmtId="0" fontId="9" fillId="0" borderId="21" xfId="0" applyFont="1" applyBorder="1" applyAlignment="1" applyProtection="1"/>
    <xf numFmtId="0" fontId="9" fillId="0" borderId="0" xfId="0" applyFont="1" applyAlignment="1" applyProtection="1">
      <alignment horizontal="left"/>
    </xf>
    <xf numFmtId="10" fontId="9" fillId="0" borderId="0" xfId="0" applyNumberFormat="1" applyFont="1" applyAlignment="1" applyProtection="1">
      <alignment horizontal="right"/>
      <protection locked="0"/>
    </xf>
    <xf numFmtId="0" fontId="24" fillId="11" borderId="0" xfId="0" applyFont="1" applyFill="1" applyAlignment="1" applyProtection="1">
      <alignment vertical="center"/>
    </xf>
    <xf numFmtId="0" fontId="33" fillId="4" borderId="1" xfId="0" applyFont="1" applyFill="1" applyBorder="1" applyAlignment="1">
      <alignment vertical="center"/>
    </xf>
    <xf numFmtId="0" fontId="42" fillId="0" borderId="0" xfId="0" applyFont="1" applyAlignment="1">
      <alignment horizontal="right" indent="1"/>
    </xf>
    <xf numFmtId="0" fontId="42" fillId="0" borderId="0" xfId="0" applyFont="1" applyAlignment="1"/>
    <xf numFmtId="49" fontId="8" fillId="0" borderId="0" xfId="0" applyNumberFormat="1" applyFont="1" applyBorder="1" applyAlignment="1" applyProtection="1">
      <protection locked="0"/>
    </xf>
    <xf numFmtId="0" fontId="0" fillId="0" borderId="0" xfId="0" applyFont="1" applyAlignment="1" applyProtection="1"/>
    <xf numFmtId="0" fontId="0" fillId="0" borderId="1" xfId="0" applyNumberFormat="1" applyBorder="1" applyAlignment="1" applyProtection="1">
      <alignment horizontal="center" vertical="center"/>
    </xf>
    <xf numFmtId="2" fontId="36" fillId="0" borderId="31" xfId="0" applyNumberFormat="1" applyFont="1" applyBorder="1" applyAlignment="1" applyProtection="1"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18" fontId="0" fillId="0" borderId="35" xfId="0" applyNumberFormat="1" applyFont="1" applyBorder="1" applyAlignment="1" applyProtection="1">
      <protection locked="0"/>
    </xf>
    <xf numFmtId="0" fontId="1" fillId="0" borderId="0" xfId="9"/>
    <xf numFmtId="0" fontId="0" fillId="0" borderId="0" xfId="0" applyNumberFormat="1" applyFont="1" applyFill="1" applyBorder="1" applyAlignment="1" applyProtection="1">
      <protection locked="0"/>
    </xf>
    <xf numFmtId="43" fontId="18" fillId="5" borderId="6" xfId="0" applyNumberFormat="1" applyFont="1" applyFill="1" applyBorder="1" applyAlignment="1" applyProtection="1">
      <alignment horizontal="center" vertical="center"/>
      <protection locked="0"/>
    </xf>
    <xf numFmtId="0" fontId="18" fillId="5" borderId="1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12" borderId="0" xfId="0" applyFont="1" applyFill="1"/>
    <xf numFmtId="14" fontId="9" fillId="12" borderId="0" xfId="0" applyNumberFormat="1" applyFont="1" applyFill="1"/>
    <xf numFmtId="4" fontId="9" fillId="12" borderId="0" xfId="0" applyNumberFormat="1" applyFont="1" applyFill="1"/>
    <xf numFmtId="0" fontId="9" fillId="12" borderId="0" xfId="0" applyFont="1" applyFill="1" applyAlignment="1">
      <alignment horizontal="center"/>
    </xf>
    <xf numFmtId="0" fontId="9" fillId="14" borderId="0" xfId="0" applyFont="1" applyFill="1"/>
    <xf numFmtId="14" fontId="9" fillId="0" borderId="0" xfId="0" applyNumberFormat="1" applyFont="1"/>
    <xf numFmtId="0" fontId="43" fillId="0" borderId="0" xfId="0" applyFont="1"/>
    <xf numFmtId="0" fontId="44" fillId="0" borderId="0" xfId="0" applyFont="1" applyAlignment="1">
      <alignment horizontal="left" vertical="center"/>
    </xf>
    <xf numFmtId="14" fontId="45" fillId="0" borderId="0" xfId="0" applyNumberFormat="1" applyFont="1"/>
    <xf numFmtId="4" fontId="43" fillId="0" borderId="0" xfId="0" applyNumberFormat="1" applyFont="1"/>
    <xf numFmtId="0" fontId="43" fillId="0" borderId="0" xfId="0" applyFont="1" applyAlignment="1">
      <alignment horizontal="center"/>
    </xf>
    <xf numFmtId="4" fontId="46" fillId="0" borderId="0" xfId="0" applyNumberFormat="1" applyFont="1"/>
    <xf numFmtId="0" fontId="47" fillId="0" borderId="0" xfId="0" applyFont="1" applyAlignment="1">
      <alignment horizontal="left" vertical="center"/>
    </xf>
    <xf numFmtId="4" fontId="9" fillId="0" borderId="0" xfId="0" applyNumberFormat="1" applyFont="1" applyAlignment="1">
      <alignment shrinkToFit="1"/>
    </xf>
    <xf numFmtId="4" fontId="14" fillId="0" borderId="0" xfId="0" applyNumberFormat="1" applyFont="1"/>
    <xf numFmtId="0" fontId="14" fillId="0" borderId="0" xfId="0" applyFont="1"/>
    <xf numFmtId="14" fontId="15" fillId="0" borderId="0" xfId="0" applyNumberFormat="1" applyFont="1"/>
    <xf numFmtId="0" fontId="14" fillId="15" borderId="1" xfId="0" applyFont="1" applyFill="1" applyBorder="1"/>
    <xf numFmtId="14" fontId="14" fillId="15" borderId="1" xfId="0" applyNumberFormat="1" applyFont="1" applyFill="1" applyBorder="1" applyAlignment="1">
      <alignment horizontal="center"/>
    </xf>
    <xf numFmtId="4" fontId="14" fillId="15" borderId="1" xfId="0" applyNumberFormat="1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17" fontId="9" fillId="0" borderId="0" xfId="0" applyNumberFormat="1" applyFont="1"/>
    <xf numFmtId="0" fontId="4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4" fontId="48" fillId="0" borderId="0" xfId="0" applyNumberFormat="1" applyFont="1" applyAlignment="1">
      <alignment vertical="center"/>
    </xf>
    <xf numFmtId="0" fontId="14" fillId="16" borderId="1" xfId="0" applyFont="1" applyFill="1" applyBorder="1" applyAlignment="1">
      <alignment horizontal="center"/>
    </xf>
    <xf numFmtId="14" fontId="14" fillId="16" borderId="1" xfId="0" applyNumberFormat="1" applyFont="1" applyFill="1" applyBorder="1" applyAlignment="1">
      <alignment horizontal="center"/>
    </xf>
    <xf numFmtId="4" fontId="14" fillId="16" borderId="1" xfId="0" applyNumberFormat="1" applyFont="1" applyFill="1" applyBorder="1" applyAlignment="1">
      <alignment horizontal="center"/>
    </xf>
    <xf numFmtId="0" fontId="50" fillId="0" borderId="0" xfId="0" applyFont="1" applyAlignment="1">
      <alignment horizontal="right" vertical="center"/>
    </xf>
    <xf numFmtId="168" fontId="9" fillId="0" borderId="0" xfId="0" applyNumberFormat="1" applyFont="1" applyAlignment="1">
      <alignment horizontal="left" shrinkToFit="1"/>
    </xf>
    <xf numFmtId="164" fontId="14" fillId="15" borderId="1" xfId="0" applyNumberFormat="1" applyFont="1" applyFill="1" applyBorder="1" applyAlignment="1">
      <alignment horizontal="center"/>
    </xf>
    <xf numFmtId="49" fontId="9" fillId="0" borderId="0" xfId="0" applyNumberFormat="1" applyFont="1"/>
    <xf numFmtId="0" fontId="48" fillId="0" borderId="0" xfId="0" applyFont="1"/>
    <xf numFmtId="14" fontId="44" fillId="0" borderId="0" xfId="0" applyNumberFormat="1" applyFont="1"/>
    <xf numFmtId="49" fontId="48" fillId="0" borderId="0" xfId="0" applyNumberFormat="1" applyFont="1" applyAlignment="1">
      <alignment horizontal="left"/>
    </xf>
    <xf numFmtId="4" fontId="4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164" fontId="9" fillId="0" borderId="54" xfId="0" applyNumberFormat="1" applyFont="1" applyBorder="1" applyProtection="1">
      <protection locked="0"/>
    </xf>
    <xf numFmtId="0" fontId="9" fillId="0" borderId="0" xfId="0" applyFont="1" applyAlignment="1">
      <alignment wrapText="1"/>
    </xf>
    <xf numFmtId="14" fontId="14" fillId="15" borderId="2" xfId="0" applyNumberFormat="1" applyFont="1" applyFill="1" applyBorder="1" applyAlignment="1">
      <alignment horizontal="left" indent="1"/>
    </xf>
    <xf numFmtId="164" fontId="14" fillId="15" borderId="3" xfId="0" applyNumberFormat="1" applyFont="1" applyFill="1" applyBorder="1" applyAlignment="1">
      <alignment horizontal="left" indent="1"/>
    </xf>
    <xf numFmtId="49" fontId="14" fillId="15" borderId="1" xfId="0" applyNumberFormat="1" applyFont="1" applyFill="1" applyBorder="1" applyAlignment="1">
      <alignment horizontal="center"/>
    </xf>
    <xf numFmtId="0" fontId="0" fillId="4" borderId="0" xfId="0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18" fillId="5" borderId="7" xfId="0" applyNumberFormat="1" applyFont="1" applyFill="1" applyBorder="1" applyAlignment="1">
      <alignment horizontal="center" vertical="center"/>
    </xf>
    <xf numFmtId="0" fontId="18" fillId="5" borderId="8" xfId="0" applyNumberFormat="1" applyFont="1" applyFill="1" applyBorder="1" applyAlignment="1">
      <alignment horizontal="center" vertical="center"/>
    </xf>
    <xf numFmtId="170" fontId="18" fillId="5" borderId="6" xfId="0" applyNumberFormat="1" applyFont="1" applyFill="1" applyBorder="1" applyAlignment="1" applyProtection="1">
      <alignment horizontal="center" vertical="center"/>
      <protection locked="0"/>
    </xf>
    <xf numFmtId="170" fontId="18" fillId="5" borderId="8" xfId="0" applyNumberFormat="1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67" fontId="9" fillId="0" borderId="25" xfId="0" applyNumberFormat="1" applyFont="1" applyBorder="1" applyAlignment="1" applyProtection="1">
      <protection locked="0"/>
    </xf>
    <xf numFmtId="167" fontId="9" fillId="0" borderId="26" xfId="0" applyNumberFormat="1" applyFont="1" applyBorder="1" applyAlignment="1" applyProtection="1">
      <protection locked="0"/>
    </xf>
    <xf numFmtId="167" fontId="9" fillId="0" borderId="27" xfId="0" applyNumberFormat="1" applyFont="1" applyBorder="1" applyAlignment="1" applyProtection="1">
      <protection locked="0"/>
    </xf>
    <xf numFmtId="167" fontId="9" fillId="4" borderId="14" xfId="0" applyNumberFormat="1" applyFont="1" applyFill="1" applyBorder="1" applyAlignment="1" applyProtection="1">
      <protection locked="0"/>
    </xf>
    <xf numFmtId="167" fontId="9" fillId="4" borderId="0" xfId="0" applyNumberFormat="1" applyFont="1" applyFill="1" applyBorder="1" applyAlignment="1" applyProtection="1">
      <protection locked="0"/>
    </xf>
    <xf numFmtId="167" fontId="9" fillId="4" borderId="15" xfId="0" applyNumberFormat="1" applyFont="1" applyFill="1" applyBorder="1" applyAlignment="1" applyProtection="1">
      <protection locked="0"/>
    </xf>
    <xf numFmtId="167" fontId="9" fillId="0" borderId="14" xfId="0" applyNumberFormat="1" applyFont="1" applyBorder="1" applyAlignment="1" applyProtection="1">
      <protection locked="0"/>
    </xf>
    <xf numFmtId="167" fontId="9" fillId="0" borderId="0" xfId="0" applyNumberFormat="1" applyFont="1" applyBorder="1" applyAlignment="1" applyProtection="1">
      <protection locked="0"/>
    </xf>
    <xf numFmtId="167" fontId="9" fillId="0" borderId="15" xfId="0" applyNumberFormat="1" applyFont="1" applyBorder="1" applyAlignment="1" applyProtection="1">
      <protection locked="0"/>
    </xf>
    <xf numFmtId="167" fontId="9" fillId="4" borderId="17" xfId="0" applyNumberFormat="1" applyFont="1" applyFill="1" applyBorder="1" applyAlignment="1" applyProtection="1">
      <protection locked="0"/>
    </xf>
    <xf numFmtId="167" fontId="9" fillId="4" borderId="20" xfId="0" applyNumberFormat="1" applyFont="1" applyFill="1" applyBorder="1" applyAlignment="1" applyProtection="1">
      <protection locked="0"/>
    </xf>
    <xf numFmtId="167" fontId="9" fillId="4" borderId="18" xfId="0" applyNumberFormat="1" applyFont="1" applyFill="1" applyBorder="1" applyAlignment="1" applyProtection="1">
      <protection locked="0"/>
    </xf>
    <xf numFmtId="0" fontId="23" fillId="7" borderId="28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9" fillId="4" borderId="39" xfId="0" applyFont="1" applyFill="1" applyBorder="1" applyAlignment="1"/>
    <xf numFmtId="0" fontId="0" fillId="0" borderId="40" xfId="0" applyBorder="1"/>
    <xf numFmtId="0" fontId="0" fillId="0" borderId="41" xfId="0" applyBorder="1"/>
    <xf numFmtId="0" fontId="27" fillId="0" borderId="0" xfId="0" applyFont="1" applyAlignment="1">
      <alignment horizontal="right" vertical="center"/>
    </xf>
    <xf numFmtId="14" fontId="33" fillId="0" borderId="1" xfId="0" applyNumberFormat="1" applyFont="1" applyFill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left"/>
      <protection locked="0"/>
    </xf>
    <xf numFmtId="0" fontId="37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37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right"/>
    </xf>
    <xf numFmtId="0" fontId="9" fillId="0" borderId="51" xfId="0" applyFont="1" applyBorder="1" applyAlignment="1" applyProtection="1">
      <alignment horizontal="left" wrapText="1"/>
      <protection locked="0"/>
    </xf>
    <xf numFmtId="0" fontId="9" fillId="0" borderId="53" xfId="0" applyFont="1" applyBorder="1" applyAlignment="1" applyProtection="1">
      <alignment horizontal="left" wrapText="1"/>
      <protection locked="0"/>
    </xf>
    <xf numFmtId="0" fontId="37" fillId="0" borderId="31" xfId="0" applyFont="1" applyFill="1" applyBorder="1" applyAlignment="1" applyProtection="1">
      <alignment horizontal="left"/>
      <protection locked="0"/>
    </xf>
    <xf numFmtId="14" fontId="33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4" borderId="39" xfId="0" applyFill="1" applyBorder="1" applyAlignment="1"/>
    <xf numFmtId="167" fontId="9" fillId="0" borderId="26" xfId="0" applyNumberFormat="1" applyFont="1" applyBorder="1" applyAlignment="1" applyProtection="1">
      <alignment horizontal="left"/>
      <protection locked="0"/>
    </xf>
    <xf numFmtId="167" fontId="9" fillId="0" borderId="27" xfId="0" applyNumberFormat="1" applyFont="1" applyBorder="1" applyAlignment="1" applyProtection="1">
      <alignment horizontal="left"/>
      <protection locked="0"/>
    </xf>
    <xf numFmtId="0" fontId="36" fillId="0" borderId="31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 wrapText="1"/>
      <protection locked="0"/>
    </xf>
    <xf numFmtId="0" fontId="9" fillId="0" borderId="49" xfId="0" applyFont="1" applyBorder="1" applyAlignment="1" applyProtection="1">
      <alignment horizontal="left" wrapText="1"/>
      <protection locked="0"/>
    </xf>
    <xf numFmtId="0" fontId="9" fillId="0" borderId="50" xfId="0" applyFont="1" applyBorder="1" applyAlignment="1" applyProtection="1">
      <alignment horizontal="left" wrapText="1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36" fillId="0" borderId="42" xfId="0" applyFont="1" applyBorder="1" applyAlignment="1" applyProtection="1">
      <alignment horizontal="left" vertical="top" wrapText="1"/>
      <protection locked="0"/>
    </xf>
    <xf numFmtId="0" fontId="36" fillId="0" borderId="9" xfId="0" applyFont="1" applyBorder="1" applyAlignment="1" applyProtection="1">
      <alignment horizontal="left" vertical="top" wrapText="1"/>
      <protection locked="0"/>
    </xf>
    <xf numFmtId="0" fontId="36" fillId="0" borderId="43" xfId="0" applyFont="1" applyBorder="1" applyAlignment="1" applyProtection="1">
      <alignment horizontal="left" vertical="top" wrapText="1"/>
      <protection locked="0"/>
    </xf>
    <xf numFmtId="0" fontId="36" fillId="0" borderId="34" xfId="0" applyFont="1" applyBorder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6" fillId="0" borderId="21" xfId="0" applyFont="1" applyBorder="1" applyAlignment="1" applyProtection="1">
      <alignment horizontal="left" vertical="top" wrapText="1"/>
      <protection locked="0"/>
    </xf>
    <xf numFmtId="0" fontId="36" fillId="0" borderId="2" xfId="0" applyFont="1" applyBorder="1" applyAlignment="1" applyProtection="1">
      <alignment horizontal="left" vertical="top" wrapText="1"/>
      <protection locked="0"/>
    </xf>
    <xf numFmtId="0" fontId="36" fillId="0" borderId="31" xfId="0" applyFont="1" applyBorder="1" applyAlignment="1" applyProtection="1">
      <alignment horizontal="left" vertical="top" wrapText="1"/>
      <protection locked="0"/>
    </xf>
    <xf numFmtId="0" fontId="36" fillId="0" borderId="3" xfId="0" applyFont="1" applyBorder="1" applyAlignment="1" applyProtection="1">
      <alignment horizontal="left" vertical="top" wrapText="1"/>
      <protection locked="0"/>
    </xf>
    <xf numFmtId="14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5" fillId="4" borderId="2" xfId="0" applyFont="1" applyFill="1" applyBorder="1" applyAlignment="1">
      <alignment vertical="center"/>
    </xf>
    <xf numFmtId="0" fontId="0" fillId="4" borderId="36" xfId="0" applyFill="1" applyBorder="1" applyAlignment="1"/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center" vertical="center"/>
      <protection locked="0"/>
    </xf>
    <xf numFmtId="0" fontId="37" fillId="0" borderId="8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/>
      <protection locked="0" hidden="1"/>
    </xf>
    <xf numFmtId="0" fontId="37" fillId="0" borderId="3" xfId="0" applyFont="1" applyBorder="1" applyAlignment="1" applyProtection="1">
      <alignment horizontal="center" vertical="center"/>
      <protection locked="0" hidden="1"/>
    </xf>
    <xf numFmtId="0" fontId="37" fillId="0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7" fillId="0" borderId="42" xfId="0" applyFont="1" applyBorder="1" applyAlignment="1" applyProtection="1">
      <alignment horizontal="left" vertical="top" wrapText="1"/>
      <protection locked="0"/>
    </xf>
    <xf numFmtId="0" fontId="37" fillId="0" borderId="9" xfId="0" applyFont="1" applyBorder="1" applyAlignment="1" applyProtection="1">
      <alignment horizontal="left" vertical="top" wrapText="1"/>
      <protection locked="0"/>
    </xf>
    <xf numFmtId="0" fontId="37" fillId="0" borderId="43" xfId="0" applyFont="1" applyBorder="1" applyAlignment="1" applyProtection="1">
      <alignment horizontal="left" vertical="top" wrapText="1"/>
      <protection locked="0"/>
    </xf>
    <xf numFmtId="0" fontId="37" fillId="0" borderId="34" xfId="0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7" fillId="0" borderId="21" xfId="0" applyFont="1" applyBorder="1" applyAlignment="1" applyProtection="1">
      <alignment horizontal="left" vertical="top" wrapText="1"/>
      <protection locked="0"/>
    </xf>
    <xf numFmtId="0" fontId="37" fillId="0" borderId="2" xfId="0" applyFont="1" applyBorder="1" applyAlignment="1" applyProtection="1">
      <alignment horizontal="left" vertical="top" wrapText="1"/>
      <protection locked="0"/>
    </xf>
    <xf numFmtId="0" fontId="37" fillId="0" borderId="31" xfId="0" applyFont="1" applyBorder="1" applyAlignment="1" applyProtection="1">
      <alignment horizontal="left" vertical="top" wrapText="1"/>
      <protection locked="0"/>
    </xf>
    <xf numFmtId="0" fontId="37" fillId="0" borderId="3" xfId="0" applyFont="1" applyBorder="1" applyAlignment="1" applyProtection="1">
      <alignment horizontal="left" vertical="top" wrapText="1"/>
      <protection locked="0"/>
    </xf>
    <xf numFmtId="0" fontId="0" fillId="8" borderId="3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9" borderId="44" xfId="0" applyFont="1" applyFill="1" applyBorder="1" applyAlignment="1" applyProtection="1">
      <alignment horizontal="center" vertical="center"/>
      <protection locked="0"/>
    </xf>
    <xf numFmtId="0" fontId="40" fillId="0" borderId="45" xfId="0" applyFont="1" applyBorder="1" applyAlignment="1" applyProtection="1">
      <alignment horizontal="center" vertical="center"/>
      <protection locked="0"/>
    </xf>
    <xf numFmtId="167" fontId="9" fillId="4" borderId="0" xfId="0" applyNumberFormat="1" applyFont="1" applyFill="1" applyBorder="1" applyAlignment="1" applyProtection="1">
      <alignment horizontal="left"/>
      <protection locked="0"/>
    </xf>
    <xf numFmtId="167" fontId="9" fillId="4" borderId="15" xfId="0" applyNumberFormat="1" applyFont="1" applyFill="1" applyBorder="1" applyAlignment="1" applyProtection="1">
      <alignment horizontal="left"/>
      <protection locked="0"/>
    </xf>
    <xf numFmtId="167" fontId="9" fillId="0" borderId="0" xfId="0" applyNumberFormat="1" applyFont="1" applyBorder="1" applyAlignment="1" applyProtection="1">
      <alignment horizontal="left"/>
      <protection locked="0"/>
    </xf>
    <xf numFmtId="167" fontId="9" fillId="0" borderId="15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67" fontId="9" fillId="4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9" fillId="13" borderId="0" xfId="0" applyFont="1" applyFill="1" applyAlignment="1">
      <alignment horizontal="center"/>
    </xf>
    <xf numFmtId="0" fontId="47" fillId="0" borderId="0" xfId="0" applyFont="1" applyAlignment="1">
      <alignment horizontal="right" vertical="center"/>
    </xf>
    <xf numFmtId="4" fontId="49" fillId="0" borderId="0" xfId="0" applyNumberFormat="1" applyFont="1" applyAlignment="1">
      <alignment horizontal="right" vertical="center"/>
    </xf>
    <xf numFmtId="164" fontId="49" fillId="0" borderId="0" xfId="0" applyNumberFormat="1" applyFont="1" applyAlignment="1">
      <alignment horizontal="right" vertical="center"/>
    </xf>
    <xf numFmtId="14" fontId="14" fillId="15" borderId="10" xfId="0" applyNumberFormat="1" applyFont="1" applyFill="1" applyBorder="1" applyAlignment="1">
      <alignment horizontal="left" indent="1"/>
    </xf>
    <xf numFmtId="14" fontId="14" fillId="15" borderId="11" xfId="0" applyNumberFormat="1" applyFont="1" applyFill="1" applyBorder="1" applyAlignment="1">
      <alignment horizontal="left" indent="1"/>
    </xf>
    <xf numFmtId="14" fontId="14" fillId="15" borderId="34" xfId="0" applyNumberFormat="1" applyFont="1" applyFill="1" applyBorder="1" applyAlignment="1">
      <alignment horizontal="left" indent="1"/>
    </xf>
    <xf numFmtId="14" fontId="14" fillId="15" borderId="21" xfId="0" applyNumberFormat="1" applyFont="1" applyFill="1" applyBorder="1" applyAlignment="1">
      <alignment horizontal="left" indent="1"/>
    </xf>
    <xf numFmtId="14" fontId="14" fillId="15" borderId="2" xfId="0" applyNumberFormat="1" applyFont="1" applyFill="1" applyBorder="1" applyAlignment="1">
      <alignment horizontal="left" indent="1"/>
    </xf>
    <xf numFmtId="14" fontId="14" fillId="15" borderId="3" xfId="0" applyNumberFormat="1" applyFont="1" applyFill="1" applyBorder="1" applyAlignment="1">
      <alignment horizontal="left" indent="1"/>
    </xf>
  </cellXfs>
  <cellStyles count="10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oknWorkComplete" lockText="1" noThreeD="1"/>
</file>

<file path=xl/ctrlProps/ctrlProp10.xml><?xml version="1.0" encoding="utf-8"?>
<formControlPr xmlns="http://schemas.microsoft.com/office/spreadsheetml/2009/9/main" objectType="CheckBox" fmlaLink="oknPTU" lockText="1" noThreeD="1"/>
</file>

<file path=xl/ctrlProps/ctrlProp11.xml><?xml version="1.0" encoding="utf-8"?>
<formControlPr xmlns="http://schemas.microsoft.com/office/spreadsheetml/2009/9/main" objectType="CheckBox" fmlaLink="oknExtWarranty" lockText="1" noThreeD="1"/>
</file>

<file path=xl/ctrlProps/ctrlProp12.xml><?xml version="1.0" encoding="utf-8"?>
<formControlPr xmlns="http://schemas.microsoft.com/office/spreadsheetml/2009/9/main" objectType="CheckBox" fmlaLink="oknCommAgreement" lockText="1" noThreeD="1"/>
</file>

<file path=xl/ctrlProps/ctrlProp13.xml><?xml version="1.0" encoding="utf-8"?>
<formControlPr xmlns="http://schemas.microsoft.com/office/spreadsheetml/2009/9/main" objectType="CheckBox" fmlaLink="oknCallBack" lockText="1" noThreeD="1"/>
</file>

<file path=xl/ctrlProps/ctrlProp14.xml><?xml version="1.0" encoding="utf-8"?>
<formControlPr xmlns="http://schemas.microsoft.com/office/spreadsheetml/2009/9/main" objectType="CheckBox" fmlaLink="oknOther" lockText="1" noThreeD="1"/>
</file>

<file path=xl/ctrlProps/ctrlProp15.xml><?xml version="1.0" encoding="utf-8"?>
<formControlPr xmlns="http://schemas.microsoft.com/office/spreadsheetml/2009/9/main" objectType="CheckBox" fmlaLink="oknCleanedODCoil" lockText="1" noThreeD="1"/>
</file>

<file path=xl/ctrlProps/ctrlProp16.xml><?xml version="1.0" encoding="utf-8"?>
<formControlPr xmlns="http://schemas.microsoft.com/office/spreadsheetml/2009/9/main" objectType="CheckBox" fmlaLink="oknCheckedCoils" lockText="1" noThreeD="1"/>
</file>

<file path=xl/ctrlProps/ctrlProp17.xml><?xml version="1.0" encoding="utf-8"?>
<formControlPr xmlns="http://schemas.microsoft.com/office/spreadsheetml/2009/9/main" objectType="CheckBox" fmlaLink="oknCheckedRefChg" lockText="1" noThreeD="1"/>
</file>

<file path=xl/ctrlProps/ctrlProp18.xml><?xml version="1.0" encoding="utf-8"?>
<formControlPr xmlns="http://schemas.microsoft.com/office/spreadsheetml/2009/9/main" objectType="CheckBox" fmlaLink="oknCheckedMotors" lockText="1" noThreeD="1"/>
</file>

<file path=xl/ctrlProps/ctrlProp19.xml><?xml version="1.0" encoding="utf-8"?>
<formControlPr xmlns="http://schemas.microsoft.com/office/spreadsheetml/2009/9/main" objectType="CheckBox" fmlaLink="oknCheckedBelts" lockText="1" noThreeD="1"/>
</file>

<file path=xl/ctrlProps/ctrlProp2.xml><?xml version="1.0" encoding="utf-8"?>
<formControlPr xmlns="http://schemas.microsoft.com/office/spreadsheetml/2009/9/main" objectType="CheckBox" fmlaLink="oknWorkIncomplete" lockText="1" noThreeD="1"/>
</file>

<file path=xl/ctrlProps/ctrlProp20.xml><?xml version="1.0" encoding="utf-8"?>
<formControlPr xmlns="http://schemas.microsoft.com/office/spreadsheetml/2009/9/main" objectType="CheckBox" fmlaLink="oknAmpCheck" lockText="1" noThreeD="1"/>
</file>

<file path=xl/ctrlProps/ctrlProp21.xml><?xml version="1.0" encoding="utf-8"?>
<formControlPr xmlns="http://schemas.microsoft.com/office/spreadsheetml/2009/9/main" objectType="CheckBox" fmlaLink="oknVoltCheck" lockText="1" noThreeD="1"/>
</file>

<file path=xl/ctrlProps/ctrlProp22.xml><?xml version="1.0" encoding="utf-8"?>
<formControlPr xmlns="http://schemas.microsoft.com/office/spreadsheetml/2009/9/main" objectType="CheckBox" fmlaLink="oknCheckedTherm" lockText="1" noThreeD="1"/>
</file>

<file path=xl/ctrlProps/ctrlProp23.xml><?xml version="1.0" encoding="utf-8"?>
<formControlPr xmlns="http://schemas.microsoft.com/office/spreadsheetml/2009/9/main" objectType="CheckBox" fmlaLink="oknCheckedAirFilter" lockText="1" noThreeD="1"/>
</file>

<file path=xl/ctrlProps/ctrlProp24.xml><?xml version="1.0" encoding="utf-8"?>
<formControlPr xmlns="http://schemas.microsoft.com/office/spreadsheetml/2009/9/main" objectType="CheckBox" fmlaLink="oknChangedAirFilter" lockText="1" noThreeD="1"/>
</file>

<file path=xl/ctrlProps/ctrlProp25.xml><?xml version="1.0" encoding="utf-8"?>
<formControlPr xmlns="http://schemas.microsoft.com/office/spreadsheetml/2009/9/main" objectType="CheckBox" fmlaLink="oknCleanedIDCoil" lockText="1" noThreeD="1"/>
</file>

<file path=xl/ctrlProps/ctrlProp26.xml><?xml version="1.0" encoding="utf-8"?>
<formControlPr xmlns="http://schemas.microsoft.com/office/spreadsheetml/2009/9/main" objectType="CheckBox" fmlaLink="oknCheckedforRefLeaks" lockText="1" noThreeD="1"/>
</file>

<file path=xl/ctrlProps/ctrlProp27.xml><?xml version="1.0" encoding="utf-8"?>
<formControlPr xmlns="http://schemas.microsoft.com/office/spreadsheetml/2009/9/main" objectType="CheckBox" fmlaLink="oknCheckedPulleys" lockText="1" noThreeD="1"/>
</file>

<file path=xl/ctrlProps/ctrlProp28.xml><?xml version="1.0" encoding="utf-8"?>
<formControlPr xmlns="http://schemas.microsoft.com/office/spreadsheetml/2009/9/main" objectType="CheckBox" fmlaLink="oknLubMotorBearings" lockText="1" noThreeD="1"/>
</file>

<file path=xl/ctrlProps/ctrlProp29.xml><?xml version="1.0" encoding="utf-8"?>
<formControlPr xmlns="http://schemas.microsoft.com/office/spreadsheetml/2009/9/main" objectType="CheckBox" fmlaLink="oknCheckedSafetyControls" lockText="1" noThreeD="1"/>
</file>

<file path=xl/ctrlProps/ctrlProp3.xml><?xml version="1.0" encoding="utf-8"?>
<formControlPr xmlns="http://schemas.microsoft.com/office/spreadsheetml/2009/9/main" objectType="CheckBox" fmlaLink="oknOutstandingProp" lockText="1" noThreeD="1"/>
</file>

<file path=xl/ctrlProps/ctrlProp30.xml><?xml version="1.0" encoding="utf-8"?>
<formControlPr xmlns="http://schemas.microsoft.com/office/spreadsheetml/2009/9/main" objectType="CheckBox" fmlaLink="oknCheckedElectricalCon" lockText="1" noThreeD="1"/>
</file>

<file path=xl/ctrlProps/ctrlProp31.xml><?xml version="1.0" encoding="utf-8"?>
<formControlPr xmlns="http://schemas.microsoft.com/office/spreadsheetml/2009/9/main" objectType="CheckBox" fmlaLink="oknCheckedHeatExch" lockText="1" noThreeD="1"/>
</file>

<file path=xl/ctrlProps/ctrlProp32.xml><?xml version="1.0" encoding="utf-8"?>
<formControlPr xmlns="http://schemas.microsoft.com/office/spreadsheetml/2009/9/main" objectType="CheckBox" fmlaLink="oknAdjustedRefChg" lockText="1" noThreeD="1"/>
</file>

<file path=xl/ctrlProps/ctrlProp33.xml><?xml version="1.0" encoding="utf-8"?>
<formControlPr xmlns="http://schemas.microsoft.com/office/spreadsheetml/2009/9/main" objectType="CheckBox" fmlaLink="oknVacuumBurners" lockText="1" noThreeD="1"/>
</file>

<file path=xl/ctrlProps/ctrlProp34.xml><?xml version="1.0" encoding="utf-8"?>
<formControlPr xmlns="http://schemas.microsoft.com/office/spreadsheetml/2009/9/main" objectType="CheckBox" fmlaLink="oknReplaceThermocouple" lockText="1" noThreeD="1"/>
</file>

<file path=xl/ctrlProps/ctrlProp35.xml><?xml version="1.0" encoding="utf-8"?>
<formControlPr xmlns="http://schemas.microsoft.com/office/spreadsheetml/2009/9/main" objectType="CheckBox" fmlaLink="oknCheckedpilot1" lockText="1" noThreeD="1"/>
</file>

<file path=xl/ctrlProps/ctrlProp36.xml><?xml version="1.0" encoding="utf-8"?>
<formControlPr xmlns="http://schemas.microsoft.com/office/spreadsheetml/2009/9/main" objectType="CheckBox" fmlaLink="oknOD1" lockText="1" noThreeD="1"/>
</file>

<file path=xl/ctrlProps/ctrlProp37.xml><?xml version="1.0" encoding="utf-8"?>
<formControlPr xmlns="http://schemas.microsoft.com/office/spreadsheetml/2009/9/main" objectType="CheckBox" fmlaLink="oknID1" lockText="1" noThreeD="1"/>
</file>

<file path=xl/ctrlProps/ctrlProp38.xml><?xml version="1.0" encoding="utf-8"?>
<formControlPr xmlns="http://schemas.microsoft.com/office/spreadsheetml/2009/9/main" objectType="CheckBox" fmlaLink="oknSubcool1" lockText="1" noThreeD="1"/>
</file>

<file path=xl/ctrlProps/ctrlProp39.xml><?xml version="1.0" encoding="utf-8"?>
<formControlPr xmlns="http://schemas.microsoft.com/office/spreadsheetml/2009/9/main" objectType="CheckBox" fmlaLink="oknSuperHeat1" lockText="1" noThreeD="1"/>
</file>

<file path=xl/ctrlProps/ctrlProp4.xml><?xml version="1.0" encoding="utf-8"?>
<formControlPr xmlns="http://schemas.microsoft.com/office/spreadsheetml/2009/9/main" objectType="CheckBox" fmlaLink="oknServiceRes" lockText="1" noThreeD="1"/>
</file>

<file path=xl/ctrlProps/ctrlProp40.xml><?xml version="1.0" encoding="utf-8"?>
<formControlPr xmlns="http://schemas.microsoft.com/office/spreadsheetml/2009/9/main" objectType="CheckBox" fmlaLink="oknRA1" lockText="1" noThreeD="1"/>
</file>

<file path=xl/ctrlProps/ctrlProp41.xml><?xml version="1.0" encoding="utf-8"?>
<formControlPr xmlns="http://schemas.microsoft.com/office/spreadsheetml/2009/9/main" objectType="CheckBox" fmlaLink="oknSA1" lockText="1" noThreeD="1"/>
</file>

<file path=xl/ctrlProps/ctrlProp42.xml><?xml version="1.0" encoding="utf-8"?>
<formControlPr xmlns="http://schemas.microsoft.com/office/spreadsheetml/2009/9/main" objectType="CheckBox" fmlaLink="okn3T1" lockText="1" noThreeD="1"/>
</file>

<file path=xl/ctrlProps/ctrlProp43.xml><?xml version="1.0" encoding="utf-8"?>
<formControlPr xmlns="http://schemas.microsoft.com/office/spreadsheetml/2009/9/main" objectType="CheckBox" fmlaLink="oknSL1" lockText="1" noThreeD="1"/>
</file>

<file path=xl/ctrlProps/ctrlProp44.xml><?xml version="1.0" encoding="utf-8"?>
<formControlPr xmlns="http://schemas.microsoft.com/office/spreadsheetml/2009/9/main" objectType="CheckBox" fmlaLink="oknDL1" lockText="1" noThreeD="1"/>
</file>

<file path=xl/ctrlProps/ctrlProp45.xml><?xml version="1.0" encoding="utf-8"?>
<formControlPr xmlns="http://schemas.microsoft.com/office/spreadsheetml/2009/9/main" objectType="CheckBox" fmlaLink="oknHeadPSIG1" lockText="1" noThreeD="1"/>
</file>

<file path=xl/ctrlProps/ctrlProp46.xml><?xml version="1.0" encoding="utf-8"?>
<formControlPr xmlns="http://schemas.microsoft.com/office/spreadsheetml/2009/9/main" objectType="CheckBox" fmlaLink="oknSuctionPSIG1" lockText="1" noThreeD="1"/>
</file>

<file path=xl/ctrlProps/ctrlProp47.xml><?xml version="1.0" encoding="utf-8"?>
<formControlPr xmlns="http://schemas.microsoft.com/office/spreadsheetml/2009/9/main" objectType="Label" lockText="1"/>
</file>

<file path=xl/ctrlProps/ctrlProp48.xml><?xml version="1.0" encoding="utf-8"?>
<formControlPr xmlns="http://schemas.microsoft.com/office/spreadsheetml/2009/9/main" objectType="CheckBox" fmlaLink="oknTechRecDec" lockText="1" noThreeD="1"/>
</file>

<file path=xl/ctrlProps/ctrlProp49.xml><?xml version="1.0" encoding="utf-8"?>
<formControlPr xmlns="http://schemas.microsoft.com/office/spreadsheetml/2009/9/main" objectType="CheckBox" fmlaLink="oknServiceValvesinuse" lockText="1" noThreeD="1"/>
</file>

<file path=xl/ctrlProps/ctrlProp5.xml><?xml version="1.0" encoding="utf-8"?>
<formControlPr xmlns="http://schemas.microsoft.com/office/spreadsheetml/2009/9/main" objectType="CheckBox" fmlaLink="oknUSAPTU" lockText="1" noThreeD="1"/>
</file>

<file path=xl/ctrlProps/ctrlProp50.xml><?xml version="1.0" encoding="utf-8"?>
<formControlPr xmlns="http://schemas.microsoft.com/office/spreadsheetml/2009/9/main" objectType="CheckBox" fmlaLink="oknCustomerAdvisedofLeaks" lockText="1" noThreeD="1"/>
</file>

<file path=xl/ctrlProps/ctrlProp51.xml><?xml version="1.0" encoding="utf-8"?>
<formControlPr xmlns="http://schemas.microsoft.com/office/spreadsheetml/2009/9/main" objectType="Label" lockText="1"/>
</file>

<file path=xl/ctrlProps/ctrlProp52.xml><?xml version="1.0" encoding="utf-8"?>
<formControlPr xmlns="http://schemas.microsoft.com/office/spreadsheetml/2009/9/main" objectType="Label" lockText="1"/>
</file>

<file path=xl/ctrlProps/ctrlProp53.xml><?xml version="1.0" encoding="utf-8"?>
<formControlPr xmlns="http://schemas.microsoft.com/office/spreadsheetml/2009/9/main" objectType="Label" lockText="1"/>
</file>

<file path=xl/ctrlProps/ctrlProp54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CheckBox" fmlaLink="oknWarranty" lockText="1" noThreeD="1"/>
</file>

<file path=xl/ctrlProps/ctrlProp7.xml><?xml version="1.0" encoding="utf-8"?>
<formControlPr xmlns="http://schemas.microsoft.com/office/spreadsheetml/2009/9/main" objectType="CheckBox" fmlaLink="oknIAQ" lockText="1" noThreeD="1"/>
</file>

<file path=xl/ctrlProps/ctrlProp8.xml><?xml version="1.0" encoding="utf-8"?>
<formControlPr xmlns="http://schemas.microsoft.com/office/spreadsheetml/2009/9/main" objectType="CheckBox" fmlaLink="oknServiceComm" lockText="1" noThreeD="1"/>
</file>

<file path=xl/ctrlProps/ctrlProp9.xml><?xml version="1.0" encoding="utf-8"?>
<formControlPr xmlns="http://schemas.microsoft.com/office/spreadsheetml/2009/9/main" objectType="CheckBox" fmlaLink="oknInstallation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invoicingtemplate.com/#create-invoice" TargetMode="External"/><Relationship Id="rId7" Type="http://schemas.openxmlformats.org/officeDocument/2006/relationships/hyperlink" Target="https://www.microsoft.com/store/apps/9P4GC5QMKD6J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voicingtemplate.com/hvac-service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28T9B07J17?cid=BoostExcel.com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microsoft.com/store/apps/9N1MHP19Z677?cid=BoostExce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249379</xdr:colOff>
      <xdr:row>0</xdr:row>
      <xdr:rowOff>215610</xdr:rowOff>
    </xdr:from>
    <xdr:ext cx="886968" cy="228600"/>
    <xdr:sp macro="_xll.ExecImeCommand" textlink="">
      <xdr:nvSpPr>
        <xdr:cNvPr id="7" name="oknCmdPri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32311" y="215610"/>
          <a:ext cx="886968" cy="2286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>
          <a:noAutofit/>
        </a:bodyPr>
        <a:lstStyle/>
        <a:p>
          <a:pPr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665016</xdr:colOff>
      <xdr:row>0</xdr:row>
      <xdr:rowOff>85724</xdr:rowOff>
    </xdr:from>
    <xdr:ext cx="886968" cy="224998"/>
    <xdr:sp macro="_xll.ExecImeCommand" textlink="">
      <xdr:nvSpPr>
        <xdr:cNvPr id="9" name="oknCmdDetai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973039" y="85724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12</xdr:col>
      <xdr:colOff>81393</xdr:colOff>
      <xdr:row>0</xdr:row>
      <xdr:rowOff>96116</xdr:rowOff>
    </xdr:from>
    <xdr:ext cx="886968" cy="224998"/>
    <xdr:sp macro="_xll.ExecImeCommand" textlink="">
      <xdr:nvSpPr>
        <xdr:cNvPr id="10" name="oknCmdCustomer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896098" y="96116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10</xdr:col>
      <xdr:colOff>665016</xdr:colOff>
      <xdr:row>0</xdr:row>
      <xdr:rowOff>391391</xdr:rowOff>
    </xdr:from>
    <xdr:ext cx="886968" cy="224998"/>
    <xdr:sp macro="_xll.ExecImeCommand" textlink="">
      <xdr:nvSpPr>
        <xdr:cNvPr id="11" name="oknCmdProduc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973039" y="391391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13</xdr:col>
      <xdr:colOff>25110</xdr:colOff>
      <xdr:row>0</xdr:row>
      <xdr:rowOff>96116</xdr:rowOff>
    </xdr:from>
    <xdr:ext cx="886968" cy="224998"/>
    <xdr:sp macro="_xll.ExecImeCommand" textlink="">
      <xdr:nvSpPr>
        <xdr:cNvPr id="12" name="oknCmdInvoic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870246" y="96116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12</xdr:col>
      <xdr:colOff>81393</xdr:colOff>
      <xdr:row>0</xdr:row>
      <xdr:rowOff>391391</xdr:rowOff>
    </xdr:from>
    <xdr:ext cx="886968" cy="224998"/>
    <xdr:sp macro="_xll.ExecImeCommand" textlink="">
      <xdr:nvSpPr>
        <xdr:cNvPr id="13" name="oknCmdRepor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96098" y="391391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13</xdr:col>
      <xdr:colOff>25110</xdr:colOff>
      <xdr:row>0</xdr:row>
      <xdr:rowOff>391391</xdr:rowOff>
    </xdr:from>
    <xdr:ext cx="886968" cy="224998"/>
    <xdr:sp macro="_xll.ExecImeCommand" textlink="">
      <xdr:nvSpPr>
        <xdr:cNvPr id="14" name="oknCmdSetting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870246" y="391391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2</xdr:col>
      <xdr:colOff>13854</xdr:colOff>
      <xdr:row>0</xdr:row>
      <xdr:rowOff>215610</xdr:rowOff>
    </xdr:from>
    <xdr:ext cx="886968" cy="228600"/>
    <xdr:sp macro="_xll.ExecImeCommand" textlink="">
      <xdr:nvSpPr>
        <xdr:cNvPr id="28" name="oknCmdClear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43740" y="215610"/>
          <a:ext cx="886968" cy="2286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>
          <a:noAutofit/>
        </a:bodyPr>
        <a:lstStyle/>
        <a:p>
          <a:pPr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</a:t>
          </a:r>
        </a:p>
      </xdr:txBody>
    </xdr:sp>
    <xdr:clientData fPrintsWithSheet="0"/>
  </xdr:oneCellAnchor>
  <xdr:oneCellAnchor>
    <xdr:from>
      <xdr:col>5</xdr:col>
      <xdr:colOff>166253</xdr:colOff>
      <xdr:row>0</xdr:row>
      <xdr:rowOff>215610</xdr:rowOff>
    </xdr:from>
    <xdr:ext cx="886968" cy="228600"/>
    <xdr:sp macro="_xll.ExecImeCommand" textlink="">
      <xdr:nvSpPr>
        <xdr:cNvPr id="29" name="oknCmdSav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88026" y="215610"/>
          <a:ext cx="886968" cy="2286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>
          <a:noAutofit/>
        </a:bodyPr>
        <a:lstStyle/>
        <a:p>
          <a:pPr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Save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</xdr:row>
          <xdr:rowOff>0</xdr:rowOff>
        </xdr:from>
        <xdr:to>
          <xdr:col>12</xdr:col>
          <xdr:colOff>1009650</xdr:colOff>
          <xdr:row>4</xdr:row>
          <xdr:rowOff>219075</xdr:rowOff>
        </xdr:to>
        <xdr:sp macro="" textlink="">
          <xdr:nvSpPr>
            <xdr:cNvPr id="1082" name="oknWidget_WorkComplete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 Complete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1009650</xdr:colOff>
          <xdr:row>4</xdr:row>
          <xdr:rowOff>0</xdr:rowOff>
        </xdr:from>
        <xdr:to>
          <xdr:col>15</xdr:col>
          <xdr:colOff>657225</xdr:colOff>
          <xdr:row>4</xdr:row>
          <xdr:rowOff>219075</xdr:rowOff>
        </xdr:to>
        <xdr:sp macro="" textlink="">
          <xdr:nvSpPr>
            <xdr:cNvPr id="1083" name="oknWidget_WorkIncomplete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 Incomplete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</xdr:row>
          <xdr:rowOff>0</xdr:rowOff>
        </xdr:from>
        <xdr:to>
          <xdr:col>18</xdr:col>
          <xdr:colOff>171450</xdr:colOff>
          <xdr:row>4</xdr:row>
          <xdr:rowOff>219075</xdr:rowOff>
        </xdr:to>
        <xdr:sp macro="" textlink="">
          <xdr:nvSpPr>
            <xdr:cNvPr id="1084" name="oknWidget_OutstandingProp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Outstanding Proposal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</xdr:row>
          <xdr:rowOff>0</xdr:rowOff>
        </xdr:from>
        <xdr:to>
          <xdr:col>12</xdr:col>
          <xdr:colOff>800100</xdr:colOff>
          <xdr:row>5</xdr:row>
          <xdr:rowOff>209550</xdr:rowOff>
        </xdr:to>
        <xdr:sp macro="" textlink="">
          <xdr:nvSpPr>
            <xdr:cNvPr id="1085" name="oknWidget_ServiceRes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Service, 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5</xdr:row>
          <xdr:rowOff>9525</xdr:rowOff>
        </xdr:from>
        <xdr:to>
          <xdr:col>15</xdr:col>
          <xdr:colOff>257175</xdr:colOff>
          <xdr:row>6</xdr:row>
          <xdr:rowOff>0</xdr:rowOff>
        </xdr:to>
        <xdr:sp macro="" textlink="">
          <xdr:nvSpPr>
            <xdr:cNvPr id="1086" name="oknWidget_USA_PTU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U.S.A. + - PTU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438150</xdr:colOff>
          <xdr:row>5</xdr:row>
          <xdr:rowOff>9525</xdr:rowOff>
        </xdr:from>
        <xdr:to>
          <xdr:col>16</xdr:col>
          <xdr:colOff>476250</xdr:colOff>
          <xdr:row>5</xdr:row>
          <xdr:rowOff>219075</xdr:rowOff>
        </xdr:to>
        <xdr:sp macro="" textlink="">
          <xdr:nvSpPr>
            <xdr:cNvPr id="1087" name="oknWidget_Warranty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Warranty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6</xdr:row>
          <xdr:rowOff>9525</xdr:rowOff>
        </xdr:from>
        <xdr:to>
          <xdr:col>17</xdr:col>
          <xdr:colOff>876300</xdr:colOff>
          <xdr:row>7</xdr:row>
          <xdr:rowOff>0</xdr:rowOff>
        </xdr:to>
        <xdr:sp macro="" textlink="">
          <xdr:nvSpPr>
            <xdr:cNvPr id="1088" name="oknWidget_IAQ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IAQ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</xdr:row>
          <xdr:rowOff>9525</xdr:rowOff>
        </xdr:from>
        <xdr:to>
          <xdr:col>12</xdr:col>
          <xdr:colOff>990600</xdr:colOff>
          <xdr:row>7</xdr:row>
          <xdr:rowOff>0</xdr:rowOff>
        </xdr:to>
        <xdr:sp macro="" textlink="">
          <xdr:nvSpPr>
            <xdr:cNvPr id="1089" name="oknWidget_ServiceComm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Service, Comm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5</xdr:row>
          <xdr:rowOff>19050</xdr:rowOff>
        </xdr:from>
        <xdr:to>
          <xdr:col>18</xdr:col>
          <xdr:colOff>95250</xdr:colOff>
          <xdr:row>6</xdr:row>
          <xdr:rowOff>0</xdr:rowOff>
        </xdr:to>
        <xdr:sp macro="" textlink="">
          <xdr:nvSpPr>
            <xdr:cNvPr id="1090" name="oknWidget_Installation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6</xdr:row>
          <xdr:rowOff>9525</xdr:rowOff>
        </xdr:from>
        <xdr:to>
          <xdr:col>15</xdr:col>
          <xdr:colOff>95250</xdr:colOff>
          <xdr:row>6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438150</xdr:colOff>
          <xdr:row>6</xdr:row>
          <xdr:rowOff>9525</xdr:rowOff>
        </xdr:from>
        <xdr:to>
          <xdr:col>17</xdr:col>
          <xdr:colOff>238125</xdr:colOff>
          <xdr:row>7</xdr:row>
          <xdr:rowOff>0</xdr:rowOff>
        </xdr:to>
        <xdr:sp macro="" textlink="">
          <xdr:nvSpPr>
            <xdr:cNvPr id="1092" name="oknWidget_ExtWarranty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Extended Warranty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</xdr:row>
          <xdr:rowOff>28575</xdr:rowOff>
        </xdr:from>
        <xdr:to>
          <xdr:col>13</xdr:col>
          <xdr:colOff>76200</xdr:colOff>
          <xdr:row>7</xdr:row>
          <xdr:rowOff>247650</xdr:rowOff>
        </xdr:to>
        <xdr:sp macro="" textlink="">
          <xdr:nvSpPr>
            <xdr:cNvPr id="1093" name="oknWidget_CommAgreement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 Agreement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7</xdr:row>
          <xdr:rowOff>28575</xdr:rowOff>
        </xdr:from>
        <xdr:to>
          <xdr:col>14</xdr:col>
          <xdr:colOff>390525</xdr:colOff>
          <xdr:row>7</xdr:row>
          <xdr:rowOff>247650</xdr:rowOff>
        </xdr:to>
        <xdr:sp macro="" textlink="">
          <xdr:nvSpPr>
            <xdr:cNvPr id="1094" name="oknWidget_CallBack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Call Back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438150</xdr:colOff>
          <xdr:row>7</xdr:row>
          <xdr:rowOff>38100</xdr:rowOff>
        </xdr:from>
        <xdr:to>
          <xdr:col>16</xdr:col>
          <xdr:colOff>276225</xdr:colOff>
          <xdr:row>7</xdr:row>
          <xdr:rowOff>257175</xdr:rowOff>
        </xdr:to>
        <xdr:sp macro="" textlink="">
          <xdr:nvSpPr>
            <xdr:cNvPr id="1095" name="oknWidget_Other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28575</xdr:rowOff>
        </xdr:from>
        <xdr:to>
          <xdr:col>13</xdr:col>
          <xdr:colOff>28575</xdr:colOff>
          <xdr:row>22</xdr:row>
          <xdr:rowOff>19050</xdr:rowOff>
        </xdr:to>
        <xdr:sp macro="" textlink="">
          <xdr:nvSpPr>
            <xdr:cNvPr id="1096" name="oknWidget_CleanedODCoil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Cleaned O.D. Coil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9525</xdr:rowOff>
        </xdr:from>
        <xdr:to>
          <xdr:col>12</xdr:col>
          <xdr:colOff>866775</xdr:colOff>
          <xdr:row>23</xdr:row>
          <xdr:rowOff>19050</xdr:rowOff>
        </xdr:to>
        <xdr:sp macro="" textlink="">
          <xdr:nvSpPr>
            <xdr:cNvPr id="1097" name="oknWidget_CheckedCoils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Coils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23</xdr:row>
          <xdr:rowOff>0</xdr:rowOff>
        </xdr:from>
        <xdr:to>
          <xdr:col>13</xdr:col>
          <xdr:colOff>409575</xdr:colOff>
          <xdr:row>24</xdr:row>
          <xdr:rowOff>19050</xdr:rowOff>
        </xdr:to>
        <xdr:sp macro="" textlink="">
          <xdr:nvSpPr>
            <xdr:cNvPr id="1098" name="oknWidget_CheckedRefChg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Refrigerant Chg.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0</xdr:rowOff>
        </xdr:from>
        <xdr:to>
          <xdr:col>12</xdr:col>
          <xdr:colOff>1019175</xdr:colOff>
          <xdr:row>26</xdr:row>
          <xdr:rowOff>19050</xdr:rowOff>
        </xdr:to>
        <xdr:sp macro="" textlink="">
          <xdr:nvSpPr>
            <xdr:cNvPr id="1099" name="oknWidget_CheckedMotors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Motors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9525</xdr:rowOff>
        </xdr:from>
        <xdr:to>
          <xdr:col>12</xdr:col>
          <xdr:colOff>942975</xdr:colOff>
          <xdr:row>25</xdr:row>
          <xdr:rowOff>28575</xdr:rowOff>
        </xdr:to>
        <xdr:sp macro="" textlink="">
          <xdr:nvSpPr>
            <xdr:cNvPr id="1100" name="oknWidget_CheckedBelts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Belts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</xdr:row>
          <xdr:rowOff>9525</xdr:rowOff>
        </xdr:from>
        <xdr:to>
          <xdr:col>12</xdr:col>
          <xdr:colOff>866775</xdr:colOff>
          <xdr:row>27</xdr:row>
          <xdr:rowOff>19050</xdr:rowOff>
        </xdr:to>
        <xdr:sp macro="" textlink="">
          <xdr:nvSpPr>
            <xdr:cNvPr id="1101" name="oknWidget_AmpCheck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Amp 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0</xdr:rowOff>
        </xdr:from>
        <xdr:to>
          <xdr:col>12</xdr:col>
          <xdr:colOff>762000</xdr:colOff>
          <xdr:row>28</xdr:row>
          <xdr:rowOff>19050</xdr:rowOff>
        </xdr:to>
        <xdr:sp macro="" textlink="">
          <xdr:nvSpPr>
            <xdr:cNvPr id="1102" name="oknWidget_VoltCheck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Volt 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</xdr:row>
          <xdr:rowOff>28575</xdr:rowOff>
        </xdr:from>
        <xdr:to>
          <xdr:col>13</xdr:col>
          <xdr:colOff>209550</xdr:colOff>
          <xdr:row>29</xdr:row>
          <xdr:rowOff>19050</xdr:rowOff>
        </xdr:to>
        <xdr:sp macro="" textlink="">
          <xdr:nvSpPr>
            <xdr:cNvPr id="1103" name="oknWidget_CheckedTherm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Thermostat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21</xdr:row>
          <xdr:rowOff>28575</xdr:rowOff>
        </xdr:from>
        <xdr:to>
          <xdr:col>15</xdr:col>
          <xdr:colOff>180975</xdr:colOff>
          <xdr:row>22</xdr:row>
          <xdr:rowOff>19050</xdr:rowOff>
        </xdr:to>
        <xdr:sp macro="" textlink="">
          <xdr:nvSpPr>
            <xdr:cNvPr id="1104" name="oknWidget_CheckedAirFilter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Air Filter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22</xdr:row>
          <xdr:rowOff>0</xdr:rowOff>
        </xdr:from>
        <xdr:to>
          <xdr:col>15</xdr:col>
          <xdr:colOff>190500</xdr:colOff>
          <xdr:row>23</xdr:row>
          <xdr:rowOff>19050</xdr:rowOff>
        </xdr:to>
        <xdr:sp macro="" textlink="">
          <xdr:nvSpPr>
            <xdr:cNvPr id="1105" name="oknWidget_ChangedAirFilter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Changed Air Filter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23</xdr:row>
          <xdr:rowOff>0</xdr:rowOff>
        </xdr:from>
        <xdr:to>
          <xdr:col>15</xdr:col>
          <xdr:colOff>142875</xdr:colOff>
          <xdr:row>24</xdr:row>
          <xdr:rowOff>19050</xdr:rowOff>
        </xdr:to>
        <xdr:sp macro="" textlink="">
          <xdr:nvSpPr>
            <xdr:cNvPr id="1106" name="oknWidget_CleanedIDCoil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Cleaned I.D. Coil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24</xdr:row>
          <xdr:rowOff>0</xdr:rowOff>
        </xdr:from>
        <xdr:to>
          <xdr:col>15</xdr:col>
          <xdr:colOff>457200</xdr:colOff>
          <xdr:row>25</xdr:row>
          <xdr:rowOff>19050</xdr:rowOff>
        </xdr:to>
        <xdr:sp macro="" textlink="">
          <xdr:nvSpPr>
            <xdr:cNvPr id="1107" name="oknWidget_CheckedforRefLeaks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for Ref. Leaks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25</xdr:row>
          <xdr:rowOff>0</xdr:rowOff>
        </xdr:from>
        <xdr:to>
          <xdr:col>15</xdr:col>
          <xdr:colOff>171450</xdr:colOff>
          <xdr:row>26</xdr:row>
          <xdr:rowOff>19050</xdr:rowOff>
        </xdr:to>
        <xdr:sp macro="" textlink="">
          <xdr:nvSpPr>
            <xdr:cNvPr id="1108" name="oknWidget_CheckedPulleys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Pulleys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26</xdr:row>
          <xdr:rowOff>0</xdr:rowOff>
        </xdr:from>
        <xdr:to>
          <xdr:col>15</xdr:col>
          <xdr:colOff>523875</xdr:colOff>
          <xdr:row>27</xdr:row>
          <xdr:rowOff>19050</xdr:rowOff>
        </xdr:to>
        <xdr:sp macro="" textlink="">
          <xdr:nvSpPr>
            <xdr:cNvPr id="1109" name="oknWidget_LubMotorBearings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Lubricate Motor/Bearings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27</xdr:row>
          <xdr:rowOff>0</xdr:rowOff>
        </xdr:from>
        <xdr:to>
          <xdr:col>15</xdr:col>
          <xdr:colOff>504825</xdr:colOff>
          <xdr:row>28</xdr:row>
          <xdr:rowOff>19050</xdr:rowOff>
        </xdr:to>
        <xdr:sp macro="" textlink="">
          <xdr:nvSpPr>
            <xdr:cNvPr id="1110" name="oknWidget_CheckedSafetyControls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Safety Controls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28</xdr:row>
          <xdr:rowOff>28575</xdr:rowOff>
        </xdr:from>
        <xdr:to>
          <xdr:col>15</xdr:col>
          <xdr:colOff>257175</xdr:colOff>
          <xdr:row>29</xdr:row>
          <xdr:rowOff>19050</xdr:rowOff>
        </xdr:to>
        <xdr:sp macro="" textlink="">
          <xdr:nvSpPr>
            <xdr:cNvPr id="1111" name="oknWidget_CheckElectricalCon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21</xdr:row>
          <xdr:rowOff>28575</xdr:rowOff>
        </xdr:from>
        <xdr:to>
          <xdr:col>17</xdr:col>
          <xdr:colOff>333375</xdr:colOff>
          <xdr:row>22</xdr:row>
          <xdr:rowOff>19050</xdr:rowOff>
        </xdr:to>
        <xdr:sp macro="" textlink="">
          <xdr:nvSpPr>
            <xdr:cNvPr id="1112" name="oknWidget_CheckedHeatExch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Heat Exch. Box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22</xdr:row>
          <xdr:rowOff>0</xdr:rowOff>
        </xdr:from>
        <xdr:to>
          <xdr:col>17</xdr:col>
          <xdr:colOff>619125</xdr:colOff>
          <xdr:row>23</xdr:row>
          <xdr:rowOff>19050</xdr:rowOff>
        </xdr:to>
        <xdr:sp macro="" textlink="">
          <xdr:nvSpPr>
            <xdr:cNvPr id="1113" name="oknWidget_AdjustedRefChg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AdjustedRefrigerant Chg.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23</xdr:row>
          <xdr:rowOff>0</xdr:rowOff>
        </xdr:from>
        <xdr:to>
          <xdr:col>17</xdr:col>
          <xdr:colOff>200025</xdr:colOff>
          <xdr:row>24</xdr:row>
          <xdr:rowOff>19050</xdr:rowOff>
        </xdr:to>
        <xdr:sp macro="" textlink="">
          <xdr:nvSpPr>
            <xdr:cNvPr id="1114" name="oknWidget_VacuumBurners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Vacuum Burners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24</xdr:row>
          <xdr:rowOff>0</xdr:rowOff>
        </xdr:from>
        <xdr:to>
          <xdr:col>17</xdr:col>
          <xdr:colOff>485775</xdr:colOff>
          <xdr:row>25</xdr:row>
          <xdr:rowOff>19050</xdr:rowOff>
        </xdr:to>
        <xdr:sp macro="" textlink="">
          <xdr:nvSpPr>
            <xdr:cNvPr id="1115" name="oknWidget_ReplaceThermocouple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Replace Thermocouple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25</xdr:row>
          <xdr:rowOff>0</xdr:rowOff>
        </xdr:from>
        <xdr:to>
          <xdr:col>17</xdr:col>
          <xdr:colOff>66675</xdr:colOff>
          <xdr:row>26</xdr:row>
          <xdr:rowOff>9525</xdr:rowOff>
        </xdr:to>
        <xdr:sp macro="" textlink="">
          <xdr:nvSpPr>
            <xdr:cNvPr id="1116" name="oknWidget_CheckedPilot1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Pilot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26</xdr:row>
          <xdr:rowOff>0</xdr:rowOff>
        </xdr:from>
        <xdr:to>
          <xdr:col>16</xdr:col>
          <xdr:colOff>304800</xdr:colOff>
          <xdr:row>27</xdr:row>
          <xdr:rowOff>19050</xdr:rowOff>
        </xdr:to>
        <xdr:sp macro="" textlink="">
          <xdr:nvSpPr>
            <xdr:cNvPr id="1117" name="oknWidget_OD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O.D.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27</xdr:row>
          <xdr:rowOff>0</xdr:rowOff>
        </xdr:from>
        <xdr:to>
          <xdr:col>16</xdr:col>
          <xdr:colOff>257175</xdr:colOff>
          <xdr:row>28</xdr:row>
          <xdr:rowOff>19050</xdr:rowOff>
        </xdr:to>
        <xdr:sp macro="" textlink="">
          <xdr:nvSpPr>
            <xdr:cNvPr id="1118" name="oknWidget_ID1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I.D.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28</xdr:row>
          <xdr:rowOff>28575</xdr:rowOff>
        </xdr:from>
        <xdr:to>
          <xdr:col>16</xdr:col>
          <xdr:colOff>428625</xdr:colOff>
          <xdr:row>29</xdr:row>
          <xdr:rowOff>19050</xdr:rowOff>
        </xdr:to>
        <xdr:sp macro="" textlink="">
          <xdr:nvSpPr>
            <xdr:cNvPr id="1119" name="oknWidget_Subcool1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771525</xdr:colOff>
          <xdr:row>21</xdr:row>
          <xdr:rowOff>28575</xdr:rowOff>
        </xdr:from>
        <xdr:to>
          <xdr:col>18</xdr:col>
          <xdr:colOff>314325</xdr:colOff>
          <xdr:row>22</xdr:row>
          <xdr:rowOff>19050</xdr:rowOff>
        </xdr:to>
        <xdr:sp macro="" textlink="">
          <xdr:nvSpPr>
            <xdr:cNvPr id="1120" name="oknWidget_Superheat1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Superheat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771525</xdr:colOff>
          <xdr:row>22</xdr:row>
          <xdr:rowOff>0</xdr:rowOff>
        </xdr:from>
        <xdr:to>
          <xdr:col>18</xdr:col>
          <xdr:colOff>0</xdr:colOff>
          <xdr:row>23</xdr:row>
          <xdr:rowOff>19050</xdr:rowOff>
        </xdr:to>
        <xdr:sp macro="" textlink="">
          <xdr:nvSpPr>
            <xdr:cNvPr id="1121" name="oknWidget_RA1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771525</xdr:colOff>
          <xdr:row>23</xdr:row>
          <xdr:rowOff>0</xdr:rowOff>
        </xdr:from>
        <xdr:to>
          <xdr:col>17</xdr:col>
          <xdr:colOff>1114425</xdr:colOff>
          <xdr:row>24</xdr:row>
          <xdr:rowOff>19050</xdr:rowOff>
        </xdr:to>
        <xdr:sp macro="" textlink="">
          <xdr:nvSpPr>
            <xdr:cNvPr id="1122" name="oknWidget_SA1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771525</xdr:colOff>
          <xdr:row>24</xdr:row>
          <xdr:rowOff>0</xdr:rowOff>
        </xdr:from>
        <xdr:to>
          <xdr:col>17</xdr:col>
          <xdr:colOff>1123950</xdr:colOff>
          <xdr:row>25</xdr:row>
          <xdr:rowOff>19050</xdr:rowOff>
        </xdr:to>
        <xdr:sp macro="" textlink="">
          <xdr:nvSpPr>
            <xdr:cNvPr id="1123" name="oknWidget_3T1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771525</xdr:colOff>
          <xdr:row>25</xdr:row>
          <xdr:rowOff>0</xdr:rowOff>
        </xdr:from>
        <xdr:to>
          <xdr:col>17</xdr:col>
          <xdr:colOff>1123950</xdr:colOff>
          <xdr:row>26</xdr:row>
          <xdr:rowOff>19050</xdr:rowOff>
        </xdr:to>
        <xdr:sp macro="" textlink="">
          <xdr:nvSpPr>
            <xdr:cNvPr id="1124" name="oknWidget_SL1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771525</xdr:colOff>
          <xdr:row>26</xdr:row>
          <xdr:rowOff>0</xdr:rowOff>
        </xdr:from>
        <xdr:to>
          <xdr:col>17</xdr:col>
          <xdr:colOff>1123950</xdr:colOff>
          <xdr:row>27</xdr:row>
          <xdr:rowOff>19050</xdr:rowOff>
        </xdr:to>
        <xdr:sp macro="" textlink="">
          <xdr:nvSpPr>
            <xdr:cNvPr id="1125" name="oknWidget_DL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771525</xdr:colOff>
          <xdr:row>27</xdr:row>
          <xdr:rowOff>0</xdr:rowOff>
        </xdr:from>
        <xdr:to>
          <xdr:col>19</xdr:col>
          <xdr:colOff>19050</xdr:colOff>
          <xdr:row>28</xdr:row>
          <xdr:rowOff>19050</xdr:rowOff>
        </xdr:to>
        <xdr:sp macro="" textlink="">
          <xdr:nvSpPr>
            <xdr:cNvPr id="1126" name="oknWidget_HeadPSIG1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Head PSIG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771525</xdr:colOff>
          <xdr:row>28</xdr:row>
          <xdr:rowOff>38100</xdr:rowOff>
        </xdr:from>
        <xdr:to>
          <xdr:col>19</xdr:col>
          <xdr:colOff>123825</xdr:colOff>
          <xdr:row>29</xdr:row>
          <xdr:rowOff>19050</xdr:rowOff>
        </xdr:to>
        <xdr:sp macro="" textlink="">
          <xdr:nvSpPr>
            <xdr:cNvPr id="1127" name="oknWidget_SuctionPSIG1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Suction PSIG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29</xdr:row>
          <xdr:rowOff>57150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1128" name="oknWidget_labelConnections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Connections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1038225</xdr:colOff>
          <xdr:row>40</xdr:row>
          <xdr:rowOff>0</xdr:rowOff>
        </xdr:from>
        <xdr:to>
          <xdr:col>19</xdr:col>
          <xdr:colOff>695325</xdr:colOff>
          <xdr:row>40</xdr:row>
          <xdr:rowOff>219075</xdr:rowOff>
        </xdr:to>
        <xdr:sp macro="" textlink="">
          <xdr:nvSpPr>
            <xdr:cNvPr id="1129" name="oknWidget_TechRecDec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Customer Declined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76200</xdr:rowOff>
        </xdr:from>
        <xdr:to>
          <xdr:col>17</xdr:col>
          <xdr:colOff>581025</xdr:colOff>
          <xdr:row>43</xdr:row>
          <xdr:rowOff>295275</xdr:rowOff>
        </xdr:to>
        <xdr:sp macro="" textlink="">
          <xdr:nvSpPr>
            <xdr:cNvPr id="1130" name="oknWidget_ServiceValvesinuse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 Valves in 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914400</xdr:colOff>
          <xdr:row>44</xdr:row>
          <xdr:rowOff>219075</xdr:rowOff>
        </xdr:to>
        <xdr:sp macro="" textlink="">
          <xdr:nvSpPr>
            <xdr:cNvPr id="1131" name="oknWidget_CustomerAdvisedofLeaks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Customer Advised of Leaks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581025</xdr:colOff>
          <xdr:row>19</xdr:row>
          <xdr:rowOff>76200</xdr:rowOff>
        </xdr:from>
        <xdr:ext cx="85725" cy="161925"/>
        <xdr:sp macro="" textlink="">
          <xdr:nvSpPr>
            <xdr:cNvPr id="1132" name="Label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19</xdr:row>
          <xdr:rowOff>76200</xdr:rowOff>
        </xdr:from>
        <xdr:ext cx="85725" cy="161925"/>
        <xdr:sp macro="" textlink="">
          <xdr:nvSpPr>
            <xdr:cNvPr id="1133" name="Label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600075</xdr:colOff>
          <xdr:row>19</xdr:row>
          <xdr:rowOff>66675</xdr:rowOff>
        </xdr:from>
        <xdr:to>
          <xdr:col>18</xdr:col>
          <xdr:colOff>0</xdr:colOff>
          <xdr:row>19</xdr:row>
          <xdr:rowOff>228600</xdr:rowOff>
        </xdr:to>
        <xdr:sp macro="" textlink="">
          <xdr:nvSpPr>
            <xdr:cNvPr id="1134" name="Label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Filter Type: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219075</xdr:colOff>
          <xdr:row>29</xdr:row>
          <xdr:rowOff>57150</xdr:rowOff>
        </xdr:from>
        <xdr:ext cx="409575" cy="161925"/>
        <xdr:sp macro="" textlink="">
          <xdr:nvSpPr>
            <xdr:cNvPr id="1135" name="oknWidget_labelAnt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Ant. Set</a:t>
              </a:r>
            </a:p>
          </xdr:txBody>
        </xdr:sp>
        <xdr:clientData/>
      </xdr:oneCellAnchor>
    </mc:Choice>
    <mc:Fallback/>
  </mc:AlternateContent>
  <xdr:oneCellAnchor>
    <xdr:from>
      <xdr:col>7</xdr:col>
      <xdr:colOff>493568</xdr:colOff>
      <xdr:row>0</xdr:row>
      <xdr:rowOff>233796</xdr:rowOff>
    </xdr:from>
    <xdr:ext cx="886968" cy="224998"/>
    <xdr:sp macro="_xll.ExecImeCommand" textlink="">
      <xdr:nvSpPr>
        <xdr:cNvPr id="66" name="oknCmdExtract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247159" y="233796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Ext./Email</a:t>
          </a:r>
        </a:p>
      </xdr:txBody>
    </xdr:sp>
    <xdr:clientData fPrintsWithSheet="0"/>
  </xdr:oneCellAnchor>
  <xdr:oneCellAnchor>
    <xdr:from>
      <xdr:col>14</xdr:col>
      <xdr:colOff>164524</xdr:colOff>
      <xdr:row>0</xdr:row>
      <xdr:rowOff>103909</xdr:rowOff>
    </xdr:from>
    <xdr:ext cx="886968" cy="224998"/>
    <xdr:sp macro="_xll.ExecImeCommand" textlink="">
      <xdr:nvSpPr>
        <xdr:cNvPr id="67" name="oknCmdPayment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884229" y="103909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14</xdr:col>
      <xdr:colOff>174915</xdr:colOff>
      <xdr:row>0</xdr:row>
      <xdr:rowOff>416502</xdr:rowOff>
    </xdr:from>
    <xdr:ext cx="886968" cy="224998"/>
    <xdr:sp macro="_xll.ExecImeCommand" textlink="">
      <xdr:nvSpPr>
        <xdr:cNvPr id="68" name="oknCmdHelp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894620" y="416502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twoCellAnchor editAs="oneCell">
    <xdr:from>
      <xdr:col>2</xdr:col>
      <xdr:colOff>51954</xdr:colOff>
      <xdr:row>2</xdr:row>
      <xdr:rowOff>25977</xdr:rowOff>
    </xdr:from>
    <xdr:to>
      <xdr:col>6</xdr:col>
      <xdr:colOff>577551</xdr:colOff>
      <xdr:row>3</xdr:row>
      <xdr:rowOff>69272</xdr:rowOff>
    </xdr:to>
    <xdr:pic>
      <xdr:nvPicPr>
        <xdr:cNvPr id="2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86" y="978477"/>
          <a:ext cx="2387301" cy="38965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32</xdr:col>
      <xdr:colOff>308109</xdr:colOff>
      <xdr:row>11</xdr:row>
      <xdr:rowOff>11620</xdr:rowOff>
    </xdr:to>
    <xdr:pic>
      <xdr:nvPicPr>
        <xdr:cNvPr id="70" name="oknQuickStart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0" y="727364"/>
          <a:ext cx="5096586" cy="2600688"/>
        </a:xfrm>
        <a:prstGeom prst="rect">
          <a:avLst/>
        </a:prstGeom>
      </xdr:spPr>
    </xdr:pic>
    <xdr:clientData/>
  </xdr:twoCellAnchor>
  <xdr:twoCellAnchor editAs="oneCell">
    <xdr:from>
      <xdr:col>22</xdr:col>
      <xdr:colOff>8661</xdr:colOff>
      <xdr:row>11</xdr:row>
      <xdr:rowOff>17318</xdr:rowOff>
    </xdr:from>
    <xdr:to>
      <xdr:col>26</xdr:col>
      <xdr:colOff>184440</xdr:colOff>
      <xdr:row>21</xdr:row>
      <xdr:rowOff>122959</xdr:rowOff>
    </xdr:to>
    <xdr:pic>
      <xdr:nvPicPr>
        <xdr:cNvPr id="4" name="oknShareInvManag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A92DC4-6F1D-4C08-8629-A952B84B18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311" y="3341543"/>
          <a:ext cx="2376054" cy="1753466"/>
        </a:xfrm>
        <a:prstGeom prst="rect">
          <a:avLst/>
        </a:prstGeom>
      </xdr:spPr>
    </xdr:pic>
    <xdr:clientData/>
  </xdr:twoCellAnchor>
  <xdr:twoCellAnchor editAs="oneCell">
    <xdr:from>
      <xdr:col>26</xdr:col>
      <xdr:colOff>184441</xdr:colOff>
      <xdr:row>11</xdr:row>
      <xdr:rowOff>17318</xdr:rowOff>
    </xdr:from>
    <xdr:to>
      <xdr:col>31</xdr:col>
      <xdr:colOff>588820</xdr:colOff>
      <xdr:row>21</xdr:row>
      <xdr:rowOff>122959</xdr:rowOff>
    </xdr:to>
    <xdr:pic>
      <xdr:nvPicPr>
        <xdr:cNvPr id="6" name="oknShareDatePick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5DB064-97DF-4915-BF07-0734263E9C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5366" y="3341543"/>
          <a:ext cx="2376054" cy="1753466"/>
        </a:xfrm>
        <a:prstGeom prst="rect">
          <a:avLst/>
        </a:prstGeom>
      </xdr:spPr>
    </xdr:pic>
    <xdr:clientData/>
  </xdr:twoCellAnchor>
  <xdr:twoCellAnchor editAs="oneCell">
    <xdr:from>
      <xdr:col>31</xdr:col>
      <xdr:colOff>588823</xdr:colOff>
      <xdr:row>11</xdr:row>
      <xdr:rowOff>17318</xdr:rowOff>
    </xdr:from>
    <xdr:to>
      <xdr:col>36</xdr:col>
      <xdr:colOff>381037</xdr:colOff>
      <xdr:row>21</xdr:row>
      <xdr:rowOff>122959</xdr:rowOff>
    </xdr:to>
    <xdr:pic>
      <xdr:nvPicPr>
        <xdr:cNvPr id="17" name="oknShareFormulaManager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01CF6EF-AFB4-4D8F-A795-4CEDF709F9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1423" y="3341543"/>
          <a:ext cx="2840214" cy="1753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114410</xdr:rowOff>
    </xdr:from>
    <xdr:to>
      <xdr:col>13</xdr:col>
      <xdr:colOff>838200</xdr:colOff>
      <xdr:row>7</xdr:row>
      <xdr:rowOff>123824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114300" y="2076560"/>
          <a:ext cx="6457950" cy="9414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566737</xdr:colOff>
      <xdr:row>1</xdr:row>
      <xdr:rowOff>262721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909887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678656</xdr:colOff>
      <xdr:row>1</xdr:row>
      <xdr:rowOff>262721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6381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262721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2875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11</xdr:col>
      <xdr:colOff>569118</xdr:colOff>
      <xdr:row>1</xdr:row>
      <xdr:rowOff>262721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293393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12</xdr:col>
      <xdr:colOff>885825</xdr:colOff>
      <xdr:row>1</xdr:row>
      <xdr:rowOff>262721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676900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85725</xdr:rowOff>
    </xdr:from>
    <xdr:to>
      <xdr:col>12</xdr:col>
      <xdr:colOff>742950</xdr:colOff>
      <xdr:row>7</xdr:row>
      <xdr:rowOff>85725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66675" y="1781175"/>
          <a:ext cx="63627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1147763</xdr:colOff>
      <xdr:row>1</xdr:row>
      <xdr:rowOff>272246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843213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540544</xdr:colOff>
      <xdr:row>1</xdr:row>
      <xdr:rowOff>272246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473994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272246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4775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116682</xdr:colOff>
      <xdr:row>1</xdr:row>
      <xdr:rowOff>272246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212432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733425</xdr:colOff>
      <xdr:row>1</xdr:row>
      <xdr:rowOff>272246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581650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76200</xdr:rowOff>
    </xdr:from>
    <xdr:to>
      <xdr:col>9</xdr:col>
      <xdr:colOff>0</xdr:colOff>
      <xdr:row>7</xdr:row>
      <xdr:rowOff>76200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85725" y="1781175"/>
          <a:ext cx="63246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238125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098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495300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4668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5</xdr:col>
      <xdr:colOff>390525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1529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495300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4959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9524</xdr:colOff>
      <xdr:row>7</xdr:row>
      <xdr:rowOff>172801</xdr:rowOff>
    </xdr:from>
    <xdr:to>
      <xdr:col>7</xdr:col>
      <xdr:colOff>997891</xdr:colOff>
      <xdr:row>7</xdr:row>
      <xdr:rowOff>200024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76199" y="1868251"/>
          <a:ext cx="6608117" cy="27223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2176462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94798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764381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35906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4</xdr:col>
      <xdr:colOff>711993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36006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85725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7721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7</xdr:row>
      <xdr:rowOff>85725</xdr:rowOff>
    </xdr:from>
    <xdr:to>
      <xdr:col>12</xdr:col>
      <xdr:colOff>838200</xdr:colOff>
      <xdr:row>7</xdr:row>
      <xdr:rowOff>95176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76200" y="1781175"/>
          <a:ext cx="6048375" cy="9451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457200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479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538163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37636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233362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91953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742950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1911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" name="oknWidget_PaymentReport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66675" y="1800225"/>
          <a:ext cx="6096000" cy="9525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371475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670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633413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38588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6</xdr:col>
      <xdr:colOff>347663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94811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9</xdr:col>
      <xdr:colOff>66675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2292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7" Type="http://schemas.openxmlformats.org/officeDocument/2006/relationships/hyperlink" Target="http://www.invoicingtemplate.com/hvac-service.html" TargetMode="External"/><Relationship Id="rId2" Type="http://schemas.openxmlformats.org/officeDocument/2006/relationships/hyperlink" Target="http://www.invoicingtemplate.com/bill-template-hvac-service.html" TargetMode="External"/><Relationship Id="rId16" Type="http://schemas.openxmlformats.org/officeDocument/2006/relationships/ctrlProp" Target="../ctrlProps/ctrlProp5.xml"/><Relationship Id="rId20" Type="http://schemas.openxmlformats.org/officeDocument/2006/relationships/ctrlProp" Target="../ctrlProps/ctrlProp9.xml"/><Relationship Id="rId29" Type="http://schemas.openxmlformats.org/officeDocument/2006/relationships/ctrlProp" Target="../ctrlProps/ctrlProp18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1" Type="http://schemas.openxmlformats.org/officeDocument/2006/relationships/hyperlink" Target="http://www.invoicingtemplate.com/bill-template-hvac-service.html" TargetMode="External"/><Relationship Id="rId6" Type="http://schemas.openxmlformats.org/officeDocument/2006/relationships/hyperlink" Target="http://www.invoicingtemplate.com/hvac-service.html" TargetMode="External"/><Relationship Id="rId11" Type="http://schemas.openxmlformats.org/officeDocument/2006/relationships/vmlDrawing" Target="../drawings/vmlDrawing1.vml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5" Type="http://schemas.openxmlformats.org/officeDocument/2006/relationships/hyperlink" Target="http://www.invoicingtemplate.com/hvac-service.html" TargetMode="Externa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61" Type="http://schemas.openxmlformats.org/officeDocument/2006/relationships/ctrlProp" Target="../ctrlProps/ctrlProp50.xml"/><Relationship Id="rId10" Type="http://schemas.openxmlformats.org/officeDocument/2006/relationships/drawing" Target="../drawings/drawing1.xml"/><Relationship Id="rId19" Type="http://schemas.openxmlformats.org/officeDocument/2006/relationships/ctrlProp" Target="../ctrlProps/ctrlProp8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4" Type="http://schemas.openxmlformats.org/officeDocument/2006/relationships/hyperlink" Target="http://www.invoicingtemplate.com/hvac-service.html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8" Type="http://schemas.openxmlformats.org/officeDocument/2006/relationships/hyperlink" Target="http://www.invoicingtemplate.com/hvac-service.html" TargetMode="External"/><Relationship Id="rId51" Type="http://schemas.openxmlformats.org/officeDocument/2006/relationships/ctrlProp" Target="../ctrlProps/ctrlProp40.xml"/><Relationship Id="rId3" Type="http://schemas.openxmlformats.org/officeDocument/2006/relationships/hyperlink" Target="http://www.invoicingtemplate.com/hvac-service.html" TargetMode="Externa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hvac-service.html" TargetMode="External"/><Relationship Id="rId1" Type="http://schemas.openxmlformats.org/officeDocument/2006/relationships/hyperlink" Target="http://www.invoicingtemplate.com/abou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uniformsoft.com/" TargetMode="External"/><Relationship Id="rId1" Type="http://schemas.openxmlformats.org/officeDocument/2006/relationships/hyperlink" Target="http://www.office-k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JE995"/>
  <sheetViews>
    <sheetView showGridLines="0" showRowColHeaders="0" showZeros="0" tabSelected="1" showOutlineSymbols="0" topLeftCell="B1" zoomScaleNormal="100" workbookViewId="0">
      <selection activeCell="F11" sqref="F11:H11"/>
    </sheetView>
  </sheetViews>
  <sheetFormatPr defaultColWidth="9.140625" defaultRowHeight="12.75"/>
  <cols>
    <col min="1" max="1" width="11" style="13" hidden="1" customWidth="1"/>
    <col min="2" max="2" width="1.140625" style="186" customWidth="1"/>
    <col min="3" max="3" width="1.140625" style="4" customWidth="1"/>
    <col min="4" max="4" width="9.7109375" style="2" customWidth="1"/>
    <col min="5" max="5" width="2.5703125" style="2" customWidth="1"/>
    <col min="6" max="6" width="14.42578125" style="2" customWidth="1"/>
    <col min="7" max="7" width="12.140625" style="2" customWidth="1"/>
    <col min="8" max="8" width="12.28515625" style="2" customWidth="1"/>
    <col min="9" max="9" width="12.7109375" style="2" customWidth="1"/>
    <col min="10" max="10" width="12.5703125" style="2" customWidth="1"/>
    <col min="11" max="11" width="19.5703125" style="2" customWidth="1"/>
    <col min="12" max="12" width="3.5703125" style="13" customWidth="1"/>
    <col min="13" max="13" width="15.42578125" style="4" customWidth="1"/>
    <col min="14" max="14" width="13.140625" style="4" customWidth="1"/>
    <col min="15" max="15" width="6.5703125" style="4" customWidth="1"/>
    <col min="16" max="16" width="11.140625" style="4" customWidth="1"/>
    <col min="17" max="17" width="9.28515625" style="4" customWidth="1"/>
    <col min="18" max="18" width="17.140625" style="4" customWidth="1"/>
    <col min="19" max="19" width="5.140625" style="4" customWidth="1"/>
    <col min="20" max="20" width="10.5703125" style="4" customWidth="1"/>
    <col min="21" max="21" width="1" style="13" customWidth="1"/>
    <col min="22" max="22" width="1" style="34" customWidth="1"/>
    <col min="23" max="23" width="5.7109375" style="4" customWidth="1"/>
    <col min="24" max="24" width="10" style="4" customWidth="1"/>
    <col min="25" max="25" width="7.28515625" style="4" customWidth="1"/>
    <col min="26" max="26" width="10" style="4" customWidth="1"/>
    <col min="27" max="27" width="22.140625" style="4" customWidth="1"/>
    <col min="28" max="28" width="4.5703125" style="4" customWidth="1"/>
    <col min="29" max="29" width="1" style="34" customWidth="1"/>
    <col min="30" max="30" width="0.85546875" style="4" customWidth="1"/>
    <col min="31" max="31" width="1" style="34" customWidth="1"/>
    <col min="32" max="61" width="9.140625" style="4"/>
    <col min="62" max="16384" width="9.140625" style="2"/>
  </cols>
  <sheetData>
    <row r="1" spans="1:941" s="86" customFormat="1" ht="57" customHeight="1">
      <c r="A1" s="187"/>
      <c r="B1" s="188"/>
      <c r="C1" s="207"/>
      <c r="D1" s="207"/>
      <c r="E1" s="207"/>
      <c r="F1" s="207"/>
      <c r="G1" s="207"/>
      <c r="H1" s="207"/>
      <c r="I1" s="207"/>
      <c r="J1" s="207"/>
      <c r="K1" s="207"/>
      <c r="L1" s="188"/>
      <c r="M1" s="157"/>
      <c r="N1" s="157"/>
      <c r="O1" s="157"/>
      <c r="P1" s="197"/>
      <c r="Q1" s="198"/>
      <c r="R1" s="198"/>
      <c r="S1" s="157"/>
      <c r="T1" s="158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85"/>
      <c r="AF1" s="146" t="s">
        <v>23</v>
      </c>
      <c r="AG1" s="180" t="s">
        <v>138</v>
      </c>
      <c r="AH1" s="187"/>
      <c r="AI1" s="196"/>
      <c r="AIS1" s="103" t="s">
        <v>111</v>
      </c>
      <c r="AIU1" s="103" t="s">
        <v>143</v>
      </c>
      <c r="AJC1" s="103" t="s">
        <v>143</v>
      </c>
      <c r="AJE1" s="103" t="s">
        <v>143</v>
      </c>
    </row>
    <row r="2" spans="1:941" s="4" customFormat="1" ht="18" customHeight="1">
      <c r="A2" s="33"/>
      <c r="B2" s="186"/>
      <c r="L2" s="33"/>
      <c r="O2" s="211"/>
      <c r="U2" s="33"/>
      <c r="V2" s="34"/>
      <c r="W2"/>
      <c r="X2"/>
      <c r="Y2"/>
      <c r="Z2"/>
      <c r="AA2"/>
      <c r="AB2"/>
      <c r="AC2" s="34"/>
      <c r="AE2" s="34"/>
    </row>
    <row r="3" spans="1:941" s="4" customFormat="1" ht="27" customHeight="1">
      <c r="A3" s="33"/>
      <c r="B3" s="186"/>
      <c r="K3" s="84" t="s">
        <v>133</v>
      </c>
      <c r="L3" s="33"/>
      <c r="M3" s="208" t="s">
        <v>93</v>
      </c>
      <c r="N3" s="213">
        <f>oknInvoiceID</f>
        <v>0</v>
      </c>
      <c r="O3" s="208" t="s">
        <v>85</v>
      </c>
      <c r="P3" s="303">
        <f>oknInvoiceDate</f>
        <v>0</v>
      </c>
      <c r="Q3" s="303"/>
      <c r="R3" s="208" t="s">
        <v>114</v>
      </c>
      <c r="S3" s="340"/>
      <c r="T3" s="341"/>
      <c r="U3" s="33"/>
      <c r="V3" s="34"/>
      <c r="W3"/>
      <c r="X3"/>
      <c r="Y3"/>
      <c r="Z3"/>
      <c r="AA3"/>
      <c r="AB3"/>
      <c r="AC3" s="34"/>
      <c r="AE3" s="34"/>
    </row>
    <row r="4" spans="1:941" s="39" customFormat="1" ht="30.75" customHeight="1">
      <c r="A4" s="212" t="s">
        <v>137</v>
      </c>
      <c r="B4" s="189"/>
      <c r="D4" s="75" t="s">
        <v>134</v>
      </c>
      <c r="E4" s="36"/>
      <c r="G4" s="3"/>
      <c r="H4" s="37"/>
      <c r="I4" s="37"/>
      <c r="J4" s="302" t="s">
        <v>63</v>
      </c>
      <c r="K4" s="302"/>
      <c r="L4" s="35"/>
      <c r="M4" s="342" t="s">
        <v>115</v>
      </c>
      <c r="N4" s="343"/>
      <c r="O4" s="344"/>
      <c r="P4" s="345"/>
      <c r="Q4" s="345"/>
      <c r="R4" s="345"/>
      <c r="S4" s="345"/>
      <c r="T4" s="346"/>
      <c r="U4" s="35"/>
      <c r="V4" s="38"/>
      <c r="W4"/>
      <c r="X4"/>
      <c r="Y4"/>
      <c r="Z4"/>
      <c r="AA4"/>
      <c r="AB4"/>
      <c r="AC4" s="38"/>
      <c r="AD4" s="22"/>
      <c r="AE4" s="38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</row>
    <row r="5" spans="1:941" s="36" customFormat="1" ht="18" customHeight="1">
      <c r="A5" s="48">
        <v>0</v>
      </c>
      <c r="B5" s="190"/>
      <c r="D5" s="2" t="s">
        <v>77</v>
      </c>
      <c r="J5" s="302"/>
      <c r="K5" s="302"/>
      <c r="L5" s="35"/>
      <c r="M5" s="122">
        <v>0</v>
      </c>
      <c r="N5" s="123"/>
      <c r="O5" s="124">
        <v>0</v>
      </c>
      <c r="P5" s="123"/>
      <c r="Q5" s="123"/>
      <c r="R5" s="124">
        <v>0</v>
      </c>
      <c r="S5" s="125"/>
      <c r="T5" s="126"/>
      <c r="U5" s="35"/>
      <c r="V5" s="147"/>
      <c r="W5"/>
      <c r="X5"/>
      <c r="Y5"/>
      <c r="Z5"/>
      <c r="AA5"/>
      <c r="AB5"/>
      <c r="AC5" s="147"/>
      <c r="AD5" s="41"/>
      <c r="AE5" s="69"/>
      <c r="AF5" s="41"/>
      <c r="AG5" s="41"/>
      <c r="AH5" s="41"/>
      <c r="AI5" s="41"/>
      <c r="AJ5" s="41"/>
      <c r="AK5" s="41"/>
      <c r="AL5" s="41"/>
      <c r="AM5" s="41"/>
      <c r="AN5" s="110"/>
      <c r="AO5" s="110"/>
      <c r="AP5" s="110"/>
      <c r="AQ5" s="110"/>
      <c r="AR5" s="110"/>
      <c r="AS5" s="110"/>
      <c r="AT5" s="110"/>
      <c r="AU5" s="110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</row>
    <row r="6" spans="1:941" s="37" customFormat="1" ht="18" customHeight="1">
      <c r="B6" s="191"/>
      <c r="D6" s="2" t="s">
        <v>132</v>
      </c>
      <c r="E6" s="36"/>
      <c r="G6" s="36"/>
      <c r="H6" s="36"/>
      <c r="I6" s="36"/>
      <c r="L6" s="35"/>
      <c r="M6" s="122">
        <v>0</v>
      </c>
      <c r="N6" s="127"/>
      <c r="O6" s="124">
        <v>0</v>
      </c>
      <c r="P6" s="127"/>
      <c r="Q6" s="124">
        <v>0</v>
      </c>
      <c r="R6" s="124">
        <v>0</v>
      </c>
      <c r="S6" s="121"/>
      <c r="T6" s="128"/>
      <c r="U6" s="35"/>
      <c r="V6" s="70"/>
      <c r="W6"/>
      <c r="X6"/>
      <c r="Y6"/>
      <c r="Z6"/>
      <c r="AA6"/>
      <c r="AB6"/>
      <c r="AC6" s="70"/>
      <c r="AD6" s="23"/>
      <c r="AE6" s="70"/>
      <c r="AF6" s="39"/>
      <c r="AI6" s="43"/>
      <c r="AJ6" s="43"/>
      <c r="AK6" s="43"/>
      <c r="AL6" s="43"/>
      <c r="AM6" s="110"/>
      <c r="AN6" s="110"/>
      <c r="AO6" s="110"/>
      <c r="AP6" s="110"/>
      <c r="AQ6" s="110"/>
      <c r="AR6" s="110"/>
      <c r="AS6" s="110"/>
      <c r="AT6" s="110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941" s="37" customFormat="1" ht="18" customHeight="1">
      <c r="A7" s="48"/>
      <c r="B7" s="191"/>
      <c r="D7" s="36"/>
      <c r="E7" s="36"/>
      <c r="G7" s="36"/>
      <c r="H7" s="36"/>
      <c r="I7" s="36"/>
      <c r="L7" s="35"/>
      <c r="M7" s="122">
        <v>0</v>
      </c>
      <c r="N7" s="127"/>
      <c r="O7" s="124">
        <v>0</v>
      </c>
      <c r="P7" s="127"/>
      <c r="Q7" s="124">
        <v>0</v>
      </c>
      <c r="R7" s="124">
        <v>0</v>
      </c>
      <c r="S7" s="123"/>
      <c r="T7" s="129"/>
      <c r="U7" s="35"/>
      <c r="V7" s="70"/>
      <c r="W7"/>
      <c r="X7"/>
      <c r="Y7"/>
      <c r="Z7"/>
      <c r="AA7"/>
      <c r="AB7"/>
      <c r="AC7" s="70"/>
      <c r="AD7" s="24"/>
      <c r="AE7" s="70"/>
      <c r="AF7" s="36"/>
      <c r="AG7" s="36"/>
      <c r="AH7" s="43"/>
      <c r="AI7" s="43"/>
      <c r="AJ7" s="43"/>
      <c r="AK7" s="43"/>
      <c r="AL7" s="43"/>
      <c r="AM7" s="43"/>
      <c r="AO7" s="110"/>
      <c r="AQ7" s="110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941" s="37" customFormat="1" ht="21" customHeight="1">
      <c r="A8" s="50"/>
      <c r="B8" s="191"/>
      <c r="D8" s="315" t="s">
        <v>85</v>
      </c>
      <c r="E8" s="315"/>
      <c r="F8" s="315"/>
      <c r="G8" s="320"/>
      <c r="H8" s="321"/>
      <c r="I8" s="76" t="s">
        <v>93</v>
      </c>
      <c r="J8" s="313"/>
      <c r="K8" s="314"/>
      <c r="L8" s="44"/>
      <c r="M8" s="122">
        <v>0</v>
      </c>
      <c r="N8" s="127"/>
      <c r="O8" s="124">
        <v>0</v>
      </c>
      <c r="P8" s="127"/>
      <c r="Q8" s="124">
        <v>0</v>
      </c>
      <c r="R8" s="127"/>
      <c r="S8" s="127"/>
      <c r="T8" s="130"/>
      <c r="U8" s="44"/>
      <c r="V8" s="70"/>
      <c r="W8"/>
      <c r="X8"/>
      <c r="Y8"/>
      <c r="Z8"/>
      <c r="AA8"/>
      <c r="AB8"/>
      <c r="AC8" s="70"/>
      <c r="AD8" s="24"/>
      <c r="AE8" s="70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</row>
    <row r="9" spans="1:941" s="36" customFormat="1" ht="16.5" customHeight="1">
      <c r="A9" s="35"/>
      <c r="B9" s="190"/>
      <c r="L9" s="35"/>
      <c r="M9" s="131" t="s">
        <v>116</v>
      </c>
      <c r="N9" s="214"/>
      <c r="O9" s="316" t="s">
        <v>117</v>
      </c>
      <c r="P9" s="316"/>
      <c r="Q9" s="136"/>
      <c r="R9" s="316" t="s">
        <v>118</v>
      </c>
      <c r="S9" s="316"/>
      <c r="T9" s="222"/>
      <c r="U9" s="35"/>
      <c r="V9" s="147"/>
      <c r="W9"/>
      <c r="X9"/>
      <c r="Y9"/>
      <c r="Z9"/>
      <c r="AA9"/>
      <c r="AB9"/>
      <c r="AC9" s="147"/>
      <c r="AD9" s="41"/>
      <c r="AE9" s="69"/>
      <c r="AF9" s="37"/>
      <c r="AG9" s="37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</row>
    <row r="10" spans="1:941" s="36" customFormat="1" ht="20.100000000000001" customHeight="1">
      <c r="B10" s="191"/>
      <c r="D10" s="315" t="s">
        <v>96</v>
      </c>
      <c r="E10" s="315"/>
      <c r="F10" s="315"/>
      <c r="I10" s="315" t="s">
        <v>113</v>
      </c>
      <c r="J10" s="315"/>
      <c r="K10" s="2"/>
      <c r="L10" s="194"/>
      <c r="M10" s="132"/>
      <c r="N10" s="133"/>
      <c r="O10" s="133"/>
      <c r="P10" s="133"/>
      <c r="Q10" s="133"/>
      <c r="R10" s="134"/>
      <c r="S10" s="134"/>
      <c r="T10" s="135"/>
      <c r="U10" s="35"/>
      <c r="V10" s="70"/>
      <c r="W10"/>
      <c r="X10"/>
      <c r="Y10"/>
      <c r="Z10"/>
      <c r="AA10"/>
      <c r="AB10"/>
      <c r="AC10" s="70"/>
      <c r="AD10" s="43"/>
      <c r="AE10" s="70"/>
      <c r="AF10" s="37"/>
      <c r="AG10" s="37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</row>
    <row r="11" spans="1:941" s="36" customFormat="1" ht="18" customHeight="1">
      <c r="B11" s="191"/>
      <c r="D11" s="210"/>
      <c r="E11" s="209" t="s">
        <v>47</v>
      </c>
      <c r="F11" s="304"/>
      <c r="G11" s="305"/>
      <c r="H11" s="306"/>
      <c r="I11" s="209" t="s">
        <v>47</v>
      </c>
      <c r="J11" s="307"/>
      <c r="K11" s="308"/>
      <c r="L11" s="194"/>
      <c r="M11" s="175"/>
      <c r="N11" s="176"/>
      <c r="O11" s="176"/>
      <c r="P11" s="176"/>
      <c r="Q11" s="176"/>
      <c r="R11" s="176"/>
      <c r="S11" s="176"/>
      <c r="T11" s="177"/>
      <c r="U11" s="35"/>
      <c r="V11" s="70"/>
      <c r="W11"/>
      <c r="X11"/>
      <c r="Y11"/>
      <c r="Z11"/>
      <c r="AA11"/>
      <c r="AB11"/>
      <c r="AC11" s="70"/>
      <c r="AD11" s="43"/>
      <c r="AE11" s="70"/>
      <c r="AF11" s="39"/>
      <c r="AG11" s="39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941" s="50" customFormat="1" ht="18" customHeight="1">
      <c r="B12" s="192"/>
      <c r="D12" s="210"/>
      <c r="E12" s="209" t="s">
        <v>77</v>
      </c>
      <c r="F12" s="327"/>
      <c r="G12" s="328"/>
      <c r="H12" s="329"/>
      <c r="I12" s="209" t="s">
        <v>77</v>
      </c>
      <c r="J12" s="317"/>
      <c r="K12" s="318"/>
      <c r="L12" s="195"/>
      <c r="M12" s="144" t="s">
        <v>119</v>
      </c>
      <c r="N12" s="166"/>
      <c r="O12" s="145" t="s">
        <v>120</v>
      </c>
      <c r="P12" s="166"/>
      <c r="Q12" s="145" t="s">
        <v>119</v>
      </c>
      <c r="R12" s="141"/>
      <c r="S12" s="145" t="s">
        <v>120</v>
      </c>
      <c r="T12" s="143"/>
      <c r="U12" s="49"/>
      <c r="V12" s="71"/>
      <c r="W12"/>
      <c r="X12"/>
      <c r="Y12"/>
      <c r="Z12"/>
      <c r="AA12"/>
      <c r="AB12"/>
      <c r="AC12" s="71"/>
      <c r="AD12" s="51"/>
      <c r="AE12" s="71"/>
      <c r="AF12" s="137"/>
      <c r="AG12" s="67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</row>
    <row r="13" spans="1:941" s="50" customFormat="1" ht="18" customHeight="1">
      <c r="B13" s="192"/>
      <c r="C13" s="112"/>
      <c r="D13" s="210"/>
      <c r="E13" s="209" t="s">
        <v>78</v>
      </c>
      <c r="F13" s="304"/>
      <c r="G13" s="305"/>
      <c r="H13" s="306"/>
      <c r="I13" s="209" t="s">
        <v>78</v>
      </c>
      <c r="J13" s="307"/>
      <c r="K13" s="308"/>
      <c r="L13" s="195"/>
      <c r="M13" s="144" t="s">
        <v>121</v>
      </c>
      <c r="N13" s="319"/>
      <c r="O13" s="310"/>
      <c r="P13" s="310"/>
      <c r="Q13" s="145" t="s">
        <v>121</v>
      </c>
      <c r="R13" s="325"/>
      <c r="S13" s="310"/>
      <c r="T13" s="326"/>
      <c r="U13" s="49"/>
      <c r="V13" s="71"/>
      <c r="W13"/>
      <c r="X13"/>
      <c r="Y13"/>
      <c r="Z13"/>
      <c r="AA13"/>
      <c r="AB13"/>
      <c r="AC13" s="71"/>
      <c r="AD13" s="51"/>
      <c r="AE13" s="71"/>
      <c r="AF13" s="43"/>
      <c r="AG13" s="4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</row>
    <row r="14" spans="1:941" s="50" customFormat="1" ht="17.25" hidden="1" customHeight="1">
      <c r="A14" s="49"/>
      <c r="B14" s="192"/>
      <c r="C14" s="112"/>
      <c r="D14" s="210"/>
      <c r="E14" s="209"/>
      <c r="F14" s="307"/>
      <c r="G14" s="330"/>
      <c r="H14" s="308"/>
      <c r="I14" s="209"/>
      <c r="J14" s="307"/>
      <c r="K14" s="308"/>
      <c r="L14" s="195"/>
      <c r="N14" s="73"/>
      <c r="O14" s="73"/>
      <c r="P14" s="73"/>
      <c r="U14" s="49"/>
      <c r="V14" s="71"/>
      <c r="W14"/>
      <c r="X14"/>
      <c r="Y14"/>
      <c r="Z14"/>
      <c r="AA14"/>
      <c r="AB14"/>
      <c r="AC14" s="71"/>
      <c r="AD14" s="51"/>
      <c r="AE14" s="71"/>
      <c r="AF14" s="138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</row>
    <row r="15" spans="1:941" s="50" customFormat="1" ht="24" hidden="1" customHeight="1">
      <c r="A15" s="49"/>
      <c r="B15" s="193"/>
      <c r="C15" s="112"/>
      <c r="D15" s="210"/>
      <c r="E15" s="209" t="s">
        <v>79</v>
      </c>
      <c r="F15" s="307"/>
      <c r="G15" s="330"/>
      <c r="H15" s="308"/>
      <c r="I15" s="209" t="s">
        <v>79</v>
      </c>
      <c r="J15" s="307"/>
      <c r="K15" s="308"/>
      <c r="L15" s="195"/>
      <c r="M15" s="144"/>
      <c r="N15" s="140">
        <v>0</v>
      </c>
      <c r="O15" s="162"/>
      <c r="P15" s="162"/>
      <c r="Q15" s="145"/>
      <c r="R15" s="142"/>
      <c r="S15" s="163"/>
      <c r="T15" s="164"/>
      <c r="U15" s="49"/>
      <c r="V15" s="52"/>
      <c r="W15"/>
      <c r="X15"/>
      <c r="Y15"/>
      <c r="Z15"/>
      <c r="AA15"/>
      <c r="AB15"/>
      <c r="AC15" s="52"/>
      <c r="AD15" s="51"/>
      <c r="AE15" s="52"/>
      <c r="AF15" s="139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</row>
    <row r="16" spans="1:941" s="50" customFormat="1" ht="18" customHeight="1">
      <c r="A16" s="49"/>
      <c r="B16" s="193"/>
      <c r="C16" s="112"/>
      <c r="D16" s="210"/>
      <c r="E16" s="209" t="s">
        <v>81</v>
      </c>
      <c r="F16" s="304"/>
      <c r="G16" s="305"/>
      <c r="H16" s="306"/>
      <c r="I16" s="209" t="s">
        <v>80</v>
      </c>
      <c r="J16" s="307"/>
      <c r="K16" s="308"/>
      <c r="L16" s="195"/>
      <c r="M16" s="144" t="s">
        <v>122</v>
      </c>
      <c r="N16" s="309"/>
      <c r="O16" s="310"/>
      <c r="P16" s="310"/>
      <c r="Q16" s="145" t="s">
        <v>122</v>
      </c>
      <c r="R16" s="353"/>
      <c r="S16" s="312"/>
      <c r="T16" s="354"/>
      <c r="U16" s="49"/>
      <c r="V16" s="52"/>
      <c r="W16"/>
      <c r="X16"/>
      <c r="Y16"/>
      <c r="Z16"/>
      <c r="AA16"/>
      <c r="AB16"/>
      <c r="AC16" s="52"/>
      <c r="AD16" s="51"/>
      <c r="AE16" s="52"/>
      <c r="AF16" s="139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</row>
    <row r="17" spans="1:61" s="50" customFormat="1" ht="18" customHeight="1">
      <c r="A17" s="49"/>
      <c r="B17" s="193"/>
      <c r="C17" s="112"/>
      <c r="D17" s="210"/>
      <c r="E17" s="209" t="s">
        <v>82</v>
      </c>
      <c r="F17" s="304"/>
      <c r="G17" s="305"/>
      <c r="H17" s="306"/>
      <c r="I17" s="210"/>
      <c r="L17" s="49"/>
      <c r="M17" s="144" t="s">
        <v>123</v>
      </c>
      <c r="N17" s="311"/>
      <c r="O17" s="312"/>
      <c r="P17" s="312"/>
      <c r="Q17" s="145" t="s">
        <v>123</v>
      </c>
      <c r="R17" s="353"/>
      <c r="S17" s="312"/>
      <c r="T17" s="354"/>
      <c r="U17" s="49"/>
      <c r="V17" s="52"/>
      <c r="W17"/>
      <c r="X17"/>
      <c r="Y17"/>
      <c r="Z17"/>
      <c r="AA17"/>
      <c r="AB17"/>
      <c r="AC17" s="52"/>
      <c r="AD17" s="51"/>
      <c r="AE17" s="52"/>
      <c r="AF17" s="139"/>
      <c r="AG17" s="68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</row>
    <row r="18" spans="1:61" s="50" customFormat="1" ht="18" customHeight="1">
      <c r="A18" s="49"/>
      <c r="B18" s="193"/>
      <c r="C18" s="112"/>
      <c r="D18" s="210"/>
      <c r="E18" s="209" t="s">
        <v>112</v>
      </c>
      <c r="F18" s="304"/>
      <c r="G18" s="305"/>
      <c r="H18" s="306"/>
      <c r="I18" s="209"/>
      <c r="L18" s="49"/>
      <c r="M18" s="168"/>
      <c r="N18" s="73"/>
      <c r="O18" s="73"/>
      <c r="P18" s="73"/>
      <c r="Q18" s="73"/>
      <c r="R18" s="73"/>
      <c r="S18" s="73"/>
      <c r="T18" s="151"/>
      <c r="U18" s="49"/>
      <c r="V18" s="52"/>
      <c r="W18"/>
      <c r="X18"/>
      <c r="Y18"/>
      <c r="Z18"/>
      <c r="AA18"/>
      <c r="AB18"/>
      <c r="AC18" s="52"/>
      <c r="AD18" s="51"/>
      <c r="AE18" s="52"/>
      <c r="AF18" s="138"/>
      <c r="AJ18" s="51"/>
      <c r="AK18" s="51"/>
      <c r="AL18" s="51"/>
      <c r="AM18" s="51"/>
      <c r="AN18" s="51"/>
      <c r="AO18" s="51"/>
      <c r="AP18" s="111"/>
      <c r="AQ18" s="111"/>
      <c r="AR18" s="111"/>
      <c r="AS18" s="111"/>
      <c r="AT18" s="111"/>
      <c r="AU18" s="111"/>
      <c r="AV18" s="11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</row>
    <row r="19" spans="1:61" s="50" customFormat="1" ht="8.25" customHeight="1">
      <c r="A19" s="49"/>
      <c r="B19" s="193"/>
      <c r="D19" s="49"/>
      <c r="E19" s="195"/>
      <c r="F19" s="205"/>
      <c r="G19" s="205"/>
      <c r="H19" s="205"/>
      <c r="I19" s="49"/>
      <c r="J19" s="49"/>
      <c r="L19" s="49"/>
      <c r="M19" s="199"/>
      <c r="N19" s="200"/>
      <c r="O19" s="201"/>
      <c r="P19" s="200"/>
      <c r="Q19" s="201"/>
      <c r="R19" s="202"/>
      <c r="S19" s="203"/>
      <c r="T19" s="204"/>
      <c r="U19" s="49"/>
      <c r="V19" s="52"/>
      <c r="W19"/>
      <c r="X19"/>
      <c r="Y19"/>
      <c r="Z19"/>
      <c r="AA19"/>
      <c r="AB19"/>
      <c r="AC19" s="52"/>
      <c r="AD19" s="51"/>
      <c r="AE19" s="52"/>
      <c r="AL19" s="51"/>
      <c r="AM19" s="51"/>
      <c r="AN19" s="51"/>
      <c r="AO19" s="51"/>
      <c r="AP19" s="68"/>
      <c r="AQ19" s="68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</row>
    <row r="20" spans="1:61" s="50" customFormat="1" ht="24" customHeight="1">
      <c r="A20" s="49"/>
      <c r="B20" s="193"/>
      <c r="D20" s="279" t="s">
        <v>94</v>
      </c>
      <c r="E20" s="279"/>
      <c r="F20" s="279"/>
      <c r="G20" s="279"/>
      <c r="H20" s="279"/>
      <c r="I20" s="279"/>
      <c r="J20" s="279"/>
      <c r="K20" s="279"/>
      <c r="L20" s="49"/>
      <c r="M20" s="173" t="s">
        <v>124</v>
      </c>
      <c r="N20" s="159"/>
      <c r="O20" s="174" t="s">
        <v>125</v>
      </c>
      <c r="P20" s="160">
        <v>0</v>
      </c>
      <c r="Q20" s="160">
        <v>0</v>
      </c>
      <c r="R20" s="161">
        <v>0</v>
      </c>
      <c r="S20" s="347"/>
      <c r="T20" s="348"/>
      <c r="U20" s="49"/>
      <c r="V20" s="52"/>
      <c r="W20"/>
      <c r="X20"/>
      <c r="Y20"/>
      <c r="Z20"/>
      <c r="AA20"/>
      <c r="AB20"/>
      <c r="AC20" s="52"/>
      <c r="AD20" s="53"/>
      <c r="AE20" s="52"/>
      <c r="AK20" s="51"/>
      <c r="AL20" s="51"/>
      <c r="AM20" s="51"/>
      <c r="AN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</row>
    <row r="21" spans="1:61" s="50" customFormat="1" ht="7.5" customHeight="1">
      <c r="A21" s="49"/>
      <c r="B21" s="193"/>
      <c r="L21" s="49"/>
      <c r="M21" s="199"/>
      <c r="N21" s="200"/>
      <c r="O21" s="201"/>
      <c r="P21" s="200"/>
      <c r="Q21" s="201"/>
      <c r="R21" s="200"/>
      <c r="S21" s="201"/>
      <c r="T21" s="204"/>
      <c r="U21" s="49"/>
      <c r="V21" s="52"/>
      <c r="W21"/>
      <c r="X21"/>
      <c r="Y21"/>
      <c r="Z21"/>
      <c r="AA21"/>
      <c r="AB21"/>
      <c r="AC21" s="52"/>
      <c r="AD21" s="54"/>
      <c r="AE21" s="52"/>
      <c r="AL21" s="51"/>
      <c r="AM21" s="51"/>
      <c r="AN21" s="51"/>
      <c r="AO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</row>
    <row r="22" spans="1:61" s="50" customFormat="1" ht="18" customHeight="1">
      <c r="A22" s="49"/>
      <c r="B22" s="193"/>
      <c r="C22" s="49"/>
      <c r="D22" s="113" t="s">
        <v>101</v>
      </c>
      <c r="E22" s="295" t="s">
        <v>86</v>
      </c>
      <c r="F22" s="295"/>
      <c r="G22" s="295"/>
      <c r="H22" s="296"/>
      <c r="I22" s="107" t="s">
        <v>97</v>
      </c>
      <c r="J22" s="107" t="s">
        <v>98</v>
      </c>
      <c r="K22" s="107" t="s">
        <v>84</v>
      </c>
      <c r="L22" s="49"/>
      <c r="M22" s="179">
        <v>0</v>
      </c>
      <c r="N22" s="150">
        <v>0</v>
      </c>
      <c r="O22" s="150">
        <v>0</v>
      </c>
      <c r="P22" s="150">
        <v>0</v>
      </c>
      <c r="Q22" s="150"/>
      <c r="R22" s="73"/>
      <c r="S22" s="150"/>
      <c r="T22" s="215"/>
      <c r="U22" s="49"/>
      <c r="V22" s="52"/>
      <c r="W22"/>
      <c r="X22"/>
      <c r="Y22"/>
      <c r="Z22"/>
      <c r="AA22"/>
      <c r="AB22"/>
      <c r="AC22" s="52"/>
      <c r="AD22" s="51"/>
      <c r="AE22" s="52"/>
      <c r="AL22" s="51"/>
      <c r="AM22" s="51"/>
      <c r="AN22" s="51"/>
      <c r="AO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</row>
    <row r="23" spans="1:61" s="50" customFormat="1" ht="15.95" customHeight="1">
      <c r="A23" s="49"/>
      <c r="B23" s="193"/>
      <c r="C23" s="49" t="str">
        <f>""</f>
        <v/>
      </c>
      <c r="D23" s="114"/>
      <c r="E23" s="323"/>
      <c r="F23" s="323"/>
      <c r="G23" s="323"/>
      <c r="H23" s="324"/>
      <c r="I23" s="79">
        <v>0</v>
      </c>
      <c r="J23" s="79">
        <v>0</v>
      </c>
      <c r="K23" s="81">
        <f>ROUND(oknPrice_1*oknQuantity_1,2)</f>
        <v>0</v>
      </c>
      <c r="L23" s="49"/>
      <c r="M23" s="149">
        <v>0</v>
      </c>
      <c r="N23" s="150">
        <v>0</v>
      </c>
      <c r="O23" s="150">
        <v>0</v>
      </c>
      <c r="P23" s="150">
        <v>0</v>
      </c>
      <c r="Q23" s="150"/>
      <c r="R23" s="73"/>
      <c r="S23" s="351"/>
      <c r="T23" s="352"/>
      <c r="V23" s="52"/>
      <c r="W23"/>
      <c r="X23"/>
      <c r="Y23"/>
      <c r="Z23"/>
      <c r="AA23"/>
      <c r="AB23"/>
      <c r="AC23" s="52"/>
      <c r="AD23" s="53"/>
      <c r="AE23" s="52"/>
      <c r="AL23" s="51"/>
      <c r="AM23" s="51"/>
      <c r="AN23" s="51"/>
      <c r="AO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</row>
    <row r="24" spans="1:61" s="50" customFormat="1" ht="15.95" customHeight="1">
      <c r="A24" s="49"/>
      <c r="B24" s="193"/>
      <c r="C24" s="49" t="str">
        <f>""</f>
        <v/>
      </c>
      <c r="D24" s="115"/>
      <c r="E24" s="368"/>
      <c r="F24" s="368"/>
      <c r="G24" s="368"/>
      <c r="H24" s="369"/>
      <c r="I24" s="104">
        <v>0</v>
      </c>
      <c r="J24" s="104">
        <v>0</v>
      </c>
      <c r="K24" s="90">
        <f>ROUND(oknPrice_2*oknQuantity_2,2)</f>
        <v>0</v>
      </c>
      <c r="L24" s="49"/>
      <c r="M24" s="149">
        <v>0</v>
      </c>
      <c r="N24" s="150">
        <v>0</v>
      </c>
      <c r="O24" s="150">
        <v>0</v>
      </c>
      <c r="P24" s="150">
        <v>0</v>
      </c>
      <c r="Q24" s="150"/>
      <c r="R24" s="73"/>
      <c r="S24" s="349"/>
      <c r="T24" s="350"/>
      <c r="V24" s="52"/>
      <c r="W24"/>
      <c r="X24"/>
      <c r="Y24"/>
      <c r="Z24"/>
      <c r="AA24"/>
      <c r="AB24"/>
      <c r="AC24" s="52"/>
      <c r="AD24" s="56"/>
      <c r="AE24" s="52"/>
      <c r="AL24" s="51"/>
      <c r="AM24" s="51"/>
      <c r="AN24" s="51"/>
      <c r="AO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</row>
    <row r="25" spans="1:61" s="50" customFormat="1" ht="15.95" customHeight="1">
      <c r="A25" s="49"/>
      <c r="B25" s="193"/>
      <c r="C25" s="49" t="str">
        <f>""</f>
        <v/>
      </c>
      <c r="D25" s="116"/>
      <c r="E25" s="370"/>
      <c r="F25" s="370"/>
      <c r="G25" s="370"/>
      <c r="H25" s="371"/>
      <c r="I25" s="105">
        <v>0</v>
      </c>
      <c r="J25" s="105">
        <v>0</v>
      </c>
      <c r="K25" s="82">
        <f>ROUND(oknPrice_3*oknQuantity_3,2)</f>
        <v>0</v>
      </c>
      <c r="L25" s="49"/>
      <c r="M25" s="149">
        <v>0</v>
      </c>
      <c r="N25" s="150">
        <v>0</v>
      </c>
      <c r="O25" s="150">
        <v>0</v>
      </c>
      <c r="P25" s="150">
        <v>0</v>
      </c>
      <c r="Q25" s="150"/>
      <c r="R25" s="73"/>
      <c r="S25" s="349"/>
      <c r="T25" s="350"/>
      <c r="V25" s="52"/>
      <c r="W25"/>
      <c r="X25"/>
      <c r="Y25"/>
      <c r="Z25"/>
      <c r="AA25"/>
      <c r="AB25"/>
      <c r="AC25" s="52"/>
      <c r="AD25" s="57"/>
      <c r="AE25" s="52"/>
      <c r="AG25" s="364" t="s">
        <v>136</v>
      </c>
      <c r="AH25" s="365"/>
      <c r="AL25" s="51"/>
      <c r="AM25" s="51"/>
      <c r="AN25" s="51"/>
      <c r="AO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</row>
    <row r="26" spans="1:61" s="50" customFormat="1" ht="15.95" customHeight="1">
      <c r="A26" s="49"/>
      <c r="B26" s="193"/>
      <c r="C26" s="49" t="str">
        <f>""</f>
        <v/>
      </c>
      <c r="D26" s="115"/>
      <c r="E26" s="368"/>
      <c r="F26" s="372"/>
      <c r="G26" s="372"/>
      <c r="H26" s="373"/>
      <c r="I26" s="104">
        <v>0</v>
      </c>
      <c r="J26" s="104">
        <v>0</v>
      </c>
      <c r="K26" s="90">
        <f>ROUND(oknPrice_4*oknQuantity_4,2)</f>
        <v>0</v>
      </c>
      <c r="L26" s="49"/>
      <c r="M26" s="149">
        <v>0</v>
      </c>
      <c r="N26" s="150">
        <v>0</v>
      </c>
      <c r="O26" s="150">
        <v>0</v>
      </c>
      <c r="P26" s="150"/>
      <c r="Q26" s="150">
        <v>0</v>
      </c>
      <c r="R26" s="218"/>
      <c r="S26" s="349"/>
      <c r="T26" s="350"/>
      <c r="V26" s="52"/>
      <c r="W26" s="108"/>
      <c r="X26" s="182"/>
      <c r="Y26" s="182"/>
      <c r="Z26" s="49"/>
      <c r="AA26" s="183">
        <v>0</v>
      </c>
      <c r="AB26" s="55">
        <v>0</v>
      </c>
      <c r="AC26" s="52"/>
      <c r="AD26" s="57"/>
      <c r="AE26" s="52"/>
      <c r="AG26" s="366">
        <v>0.06</v>
      </c>
      <c r="AH26" s="367"/>
      <c r="AL26" s="51"/>
      <c r="AM26" s="51"/>
      <c r="AN26" s="51"/>
      <c r="AO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</row>
    <row r="27" spans="1:61" s="50" customFormat="1" ht="15.95" customHeight="1">
      <c r="A27" s="49"/>
      <c r="B27" s="193"/>
      <c r="C27" s="49" t="str">
        <f>""</f>
        <v/>
      </c>
      <c r="D27" s="116"/>
      <c r="E27" s="370"/>
      <c r="F27" s="370"/>
      <c r="G27" s="370"/>
      <c r="H27" s="371"/>
      <c r="I27" s="105">
        <v>0</v>
      </c>
      <c r="J27" s="105">
        <v>0</v>
      </c>
      <c r="K27" s="82">
        <f>ROUND(oknPrice_5*oknQuantity_5,2)</f>
        <v>0</v>
      </c>
      <c r="L27" s="49"/>
      <c r="M27" s="149">
        <v>0</v>
      </c>
      <c r="N27" s="150">
        <v>0</v>
      </c>
      <c r="O27" s="150">
        <v>0</v>
      </c>
      <c r="P27" s="150">
        <v>0</v>
      </c>
      <c r="Q27" s="73"/>
      <c r="R27" s="219"/>
      <c r="S27" s="349"/>
      <c r="T27" s="350"/>
      <c r="V27" s="52"/>
      <c r="W27" s="108"/>
      <c r="X27" s="182"/>
      <c r="Y27" s="182"/>
      <c r="Z27" s="49"/>
      <c r="AA27" s="183">
        <v>0</v>
      </c>
      <c r="AB27" s="55">
        <v>0</v>
      </c>
      <c r="AC27" s="52"/>
      <c r="AD27" s="57"/>
      <c r="AE27" s="52"/>
      <c r="AG27" s="364" t="s">
        <v>135</v>
      </c>
      <c r="AH27" s="365"/>
      <c r="AL27" s="51"/>
      <c r="AM27" s="51"/>
      <c r="AN27" s="51"/>
      <c r="AO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</row>
    <row r="28" spans="1:61" s="50" customFormat="1" ht="15.95" customHeight="1">
      <c r="A28" s="49"/>
      <c r="B28" s="193"/>
      <c r="C28" s="49" t="str">
        <f>""</f>
        <v/>
      </c>
      <c r="D28" s="117"/>
      <c r="E28" s="374"/>
      <c r="F28" s="375"/>
      <c r="G28" s="375"/>
      <c r="H28" s="376"/>
      <c r="I28" s="106">
        <v>0</v>
      </c>
      <c r="J28" s="106">
        <v>0</v>
      </c>
      <c r="K28" s="88">
        <f>ROUND(oknPrice_6*oknQuantity_6,2)</f>
        <v>0</v>
      </c>
      <c r="L28" s="49"/>
      <c r="M28" s="172">
        <v>0</v>
      </c>
      <c r="N28" s="165"/>
      <c r="O28" s="124">
        <v>0</v>
      </c>
      <c r="P28" s="165"/>
      <c r="Q28" s="124">
        <v>0</v>
      </c>
      <c r="R28" s="220"/>
      <c r="S28" s="124">
        <v>0</v>
      </c>
      <c r="T28" s="216"/>
      <c r="V28" s="52"/>
      <c r="W28" s="108"/>
      <c r="X28" s="182"/>
      <c r="Y28" s="182"/>
      <c r="Z28" s="49"/>
      <c r="AA28" s="183">
        <v>0</v>
      </c>
      <c r="AB28" s="55">
        <v>0</v>
      </c>
      <c r="AC28" s="52"/>
      <c r="AD28" s="57"/>
      <c r="AE28" s="52"/>
      <c r="AG28" s="366">
        <v>8.2500000000000004E-2</v>
      </c>
      <c r="AH28" s="367"/>
      <c r="AL28" s="51"/>
      <c r="AM28" s="51"/>
      <c r="AN28" s="51"/>
      <c r="AO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</row>
    <row r="29" spans="1:61" s="50" customFormat="1" ht="18" customHeight="1">
      <c r="A29" s="49"/>
      <c r="B29" s="193"/>
      <c r="C29" s="49" t="str">
        <f>""</f>
        <v/>
      </c>
      <c r="I29" s="227" t="s">
        <v>90</v>
      </c>
      <c r="J29" s="62">
        <v>0.06</v>
      </c>
      <c r="K29" s="78">
        <f>ROUND(oknTax1Rate*SUM(oknLinetotal_1:oknLinetotal_6),2)</f>
        <v>0</v>
      </c>
      <c r="L29" s="49"/>
      <c r="M29" s="122">
        <v>0</v>
      </c>
      <c r="N29" s="2"/>
      <c r="O29" s="171">
        <v>0</v>
      </c>
      <c r="P29" s="2"/>
      <c r="Q29" s="171">
        <v>0</v>
      </c>
      <c r="R29" s="220"/>
      <c r="S29" s="171">
        <v>0</v>
      </c>
      <c r="T29" s="217"/>
      <c r="V29" s="52"/>
      <c r="W29" s="108"/>
      <c r="X29" s="182"/>
      <c r="Y29" s="182"/>
      <c r="Z29" s="49"/>
      <c r="AA29" s="55">
        <v>0</v>
      </c>
      <c r="AB29" s="55">
        <v>0</v>
      </c>
      <c r="AC29" s="52"/>
      <c r="AD29" s="57"/>
      <c r="AE29" s="52"/>
      <c r="AG29" s="364" t="s">
        <v>131</v>
      </c>
      <c r="AH29" s="365"/>
      <c r="AL29" s="51"/>
      <c r="AM29" s="51"/>
      <c r="AN29" s="51"/>
      <c r="AO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</row>
    <row r="30" spans="1:61" s="50" customFormat="1" ht="18" customHeight="1">
      <c r="A30" s="49"/>
      <c r="B30" s="193"/>
      <c r="C30" s="49" t="str">
        <f>""</f>
        <v/>
      </c>
      <c r="J30" s="30" t="s">
        <v>84</v>
      </c>
      <c r="K30" s="72">
        <f>ROUND(oknTax1+SUM(oknLinetotal_1:oknLinetotal_6),2)</f>
        <v>0</v>
      </c>
      <c r="L30" s="49"/>
      <c r="M30" s="131"/>
      <c r="N30" s="221"/>
      <c r="O30" s="2"/>
      <c r="P30" s="2"/>
      <c r="Q30" s="2"/>
      <c r="R30" s="2"/>
      <c r="S30" s="2"/>
      <c r="T30" s="178"/>
      <c r="V30" s="52"/>
      <c r="W30" s="109"/>
      <c r="X30" s="155"/>
      <c r="Y30" s="155"/>
      <c r="Z30" s="49"/>
      <c r="AA30" s="55">
        <v>0</v>
      </c>
      <c r="AB30" s="55">
        <v>0</v>
      </c>
      <c r="AC30" s="52"/>
      <c r="AD30" s="57"/>
      <c r="AE30" s="52"/>
      <c r="AG30" s="366" t="s">
        <v>83</v>
      </c>
      <c r="AH30" s="367"/>
      <c r="AL30" s="51"/>
      <c r="AM30" s="51"/>
      <c r="AN30" s="51"/>
      <c r="AO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</row>
    <row r="31" spans="1:61" s="50" customFormat="1" ht="3.75" customHeight="1">
      <c r="A31" s="49"/>
      <c r="B31" s="193"/>
      <c r="C31" s="49" t="str">
        <f>""</f>
        <v/>
      </c>
      <c r="J31" s="30"/>
      <c r="K31" s="73"/>
      <c r="L31" s="49"/>
      <c r="M31" s="131"/>
      <c r="N31" s="2"/>
      <c r="O31" s="2"/>
      <c r="P31" s="2"/>
      <c r="Q31" s="2"/>
      <c r="R31" s="2"/>
      <c r="S31" s="2"/>
      <c r="T31" s="170"/>
      <c r="V31" s="52"/>
      <c r="W31" s="109"/>
      <c r="X31" s="155"/>
      <c r="Y31" s="155"/>
      <c r="Z31" s="49"/>
      <c r="AA31" s="49"/>
      <c r="AB31" s="49"/>
      <c r="AC31" s="52"/>
      <c r="AD31" s="57"/>
      <c r="AE31" s="52"/>
      <c r="AL31" s="51"/>
      <c r="AM31" s="51"/>
      <c r="AN31" s="51"/>
      <c r="AO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</row>
    <row r="32" spans="1:61" s="50" customFormat="1" ht="24" customHeight="1">
      <c r="A32" s="49"/>
      <c r="B32" s="193"/>
      <c r="C32" s="49" t="str">
        <f>""</f>
        <v/>
      </c>
      <c r="D32" s="279" t="s">
        <v>95</v>
      </c>
      <c r="E32" s="279"/>
      <c r="F32" s="279"/>
      <c r="G32" s="279"/>
      <c r="H32" s="279"/>
      <c r="I32" s="279"/>
      <c r="J32" s="279"/>
      <c r="K32" s="279"/>
      <c r="L32" s="49"/>
      <c r="M32" s="299" t="s">
        <v>126</v>
      </c>
      <c r="N32" s="300"/>
      <c r="O32" s="300"/>
      <c r="P32" s="300"/>
      <c r="Q32" s="300"/>
      <c r="R32" s="300"/>
      <c r="S32" s="300"/>
      <c r="T32" s="301"/>
      <c r="V32" s="52"/>
      <c r="W32" s="109"/>
      <c r="X32" s="155"/>
      <c r="Y32" s="155"/>
      <c r="Z32" s="49"/>
      <c r="AA32" s="55">
        <v>0</v>
      </c>
      <c r="AB32" s="55">
        <v>0</v>
      </c>
      <c r="AC32" s="52"/>
      <c r="AD32" s="57"/>
      <c r="AE32" s="52"/>
      <c r="AG32" s="224"/>
      <c r="AH32" s="224"/>
      <c r="AI32" s="224"/>
      <c r="AJ32" s="224"/>
      <c r="AL32" s="51"/>
      <c r="AM32" s="51"/>
      <c r="AN32" s="51"/>
      <c r="AO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</row>
    <row r="33" spans="1:61" s="50" customFormat="1" ht="6" customHeight="1">
      <c r="A33" s="49"/>
      <c r="B33" s="193"/>
      <c r="C33" s="49" t="str">
        <f>""</f>
        <v/>
      </c>
      <c r="D33"/>
      <c r="E33"/>
      <c r="F33"/>
      <c r="G33"/>
      <c r="H33"/>
      <c r="I33"/>
      <c r="J33"/>
      <c r="K33"/>
      <c r="L33" s="49"/>
      <c r="M33" s="331"/>
      <c r="N33" s="332"/>
      <c r="O33" s="332"/>
      <c r="P33" s="332"/>
      <c r="Q33" s="332"/>
      <c r="R33" s="332"/>
      <c r="S33" s="332"/>
      <c r="T33" s="333"/>
      <c r="V33" s="52"/>
      <c r="W33" s="156"/>
      <c r="X33" s="49"/>
      <c r="Y33" s="49"/>
      <c r="Z33" s="49"/>
      <c r="AA33" s="55">
        <v>0</v>
      </c>
      <c r="AB33" s="55">
        <v>0</v>
      </c>
      <c r="AC33" s="52"/>
      <c r="AD33" s="57"/>
      <c r="AE33" s="52"/>
      <c r="AL33" s="51"/>
      <c r="AM33" s="51"/>
      <c r="AN33" s="51"/>
      <c r="AO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</row>
    <row r="34" spans="1:61" s="50" customFormat="1" ht="18" customHeight="1">
      <c r="A34" s="49"/>
      <c r="B34" s="193"/>
      <c r="C34" s="49" t="str">
        <f>""</f>
        <v/>
      </c>
      <c r="D34" s="113" t="s">
        <v>101</v>
      </c>
      <c r="E34" s="294" t="s">
        <v>87</v>
      </c>
      <c r="F34" s="295"/>
      <c r="G34" s="295"/>
      <c r="H34" s="296"/>
      <c r="I34" s="77" t="s">
        <v>99</v>
      </c>
      <c r="J34" s="77" t="s">
        <v>100</v>
      </c>
      <c r="K34" s="77" t="s">
        <v>84</v>
      </c>
      <c r="L34" s="49"/>
      <c r="M34" s="334"/>
      <c r="N34" s="335"/>
      <c r="O34" s="335"/>
      <c r="P34" s="335"/>
      <c r="Q34" s="335"/>
      <c r="R34" s="335"/>
      <c r="S34" s="335"/>
      <c r="T34" s="336"/>
      <c r="V34" s="52"/>
      <c r="W34" s="156"/>
      <c r="X34" s="49"/>
      <c r="Y34" s="49"/>
      <c r="Z34" s="49"/>
      <c r="AA34" s="55">
        <v>0</v>
      </c>
      <c r="AB34" s="55">
        <v>0</v>
      </c>
      <c r="AC34" s="52"/>
      <c r="AD34" s="57"/>
      <c r="AE34" s="52"/>
      <c r="AG34" s="224"/>
      <c r="AH34" s="224"/>
      <c r="AM34" s="51"/>
      <c r="AN34" s="51"/>
      <c r="AO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</row>
    <row r="35" spans="1:61" s="50" customFormat="1" ht="15.95" customHeight="1">
      <c r="A35" s="49"/>
      <c r="B35" s="193"/>
      <c r="C35" s="49" t="str">
        <f>""</f>
        <v/>
      </c>
      <c r="D35" s="116"/>
      <c r="E35" s="282"/>
      <c r="F35" s="283"/>
      <c r="G35" s="283"/>
      <c r="H35" s="284"/>
      <c r="I35" s="83">
        <v>0</v>
      </c>
      <c r="J35" s="83">
        <v>0</v>
      </c>
      <c r="K35" s="82">
        <f>ROUND(oknPrice_13*oknQuantity_13,2)</f>
        <v>0</v>
      </c>
      <c r="L35" s="49"/>
      <c r="M35" s="334"/>
      <c r="N35" s="335"/>
      <c r="O35" s="335"/>
      <c r="P35" s="335"/>
      <c r="Q35" s="335"/>
      <c r="R35" s="335"/>
      <c r="S35" s="335"/>
      <c r="T35" s="336"/>
      <c r="V35" s="52"/>
      <c r="W35" s="156"/>
      <c r="X35" s="49"/>
      <c r="Y35" s="49"/>
      <c r="Z35" s="49"/>
      <c r="AA35" s="55">
        <v>0</v>
      </c>
      <c r="AB35" s="55">
        <v>0</v>
      </c>
      <c r="AC35" s="52"/>
      <c r="AD35" s="57"/>
      <c r="AE35" s="52"/>
      <c r="AG35" s="49"/>
      <c r="AH35" s="156"/>
      <c r="AL35" s="51"/>
      <c r="AM35" s="51"/>
      <c r="AN35" s="51"/>
      <c r="AO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</row>
    <row r="36" spans="1:61" s="50" customFormat="1" ht="15.95" customHeight="1">
      <c r="A36" s="49"/>
      <c r="B36" s="193"/>
      <c r="C36" s="49" t="str">
        <f>""</f>
        <v/>
      </c>
      <c r="D36" s="119"/>
      <c r="E36" s="285"/>
      <c r="F36" s="286"/>
      <c r="G36" s="286"/>
      <c r="H36" s="287"/>
      <c r="I36" s="89">
        <v>0</v>
      </c>
      <c r="J36" s="89">
        <v>0</v>
      </c>
      <c r="K36" s="90">
        <f>ROUND(oknPrice_14*oknQuantity_14,2)</f>
        <v>0</v>
      </c>
      <c r="L36" s="49"/>
      <c r="M36" s="334"/>
      <c r="N36" s="335"/>
      <c r="O36" s="335"/>
      <c r="P36" s="335"/>
      <c r="Q36" s="335"/>
      <c r="R36" s="335"/>
      <c r="S36" s="335"/>
      <c r="T36" s="336"/>
      <c r="V36" s="52"/>
      <c r="W36" s="156"/>
      <c r="X36" s="155"/>
      <c r="Y36" s="155"/>
      <c r="Z36" s="49"/>
      <c r="AA36" s="55">
        <v>0</v>
      </c>
      <c r="AB36" s="55">
        <v>0</v>
      </c>
      <c r="AC36" s="52"/>
      <c r="AD36" s="57"/>
      <c r="AE36" s="52"/>
      <c r="AG36" s="59" t="s">
        <v>21</v>
      </c>
      <c r="AH36" s="60">
        <f>SUM(oknLinetotal_1:oknLinetotal_6)+SUM(oknLinetotal_13:oknLinetotal_18)</f>
        <v>0</v>
      </c>
      <c r="AI36" s="183"/>
      <c r="AJ36" s="183"/>
      <c r="AL36" s="51"/>
      <c r="AM36" s="51"/>
      <c r="AN36" s="51"/>
      <c r="AO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</row>
    <row r="37" spans="1:61" s="50" customFormat="1" ht="15.95" customHeight="1">
      <c r="A37" s="49"/>
      <c r="B37" s="193"/>
      <c r="C37" s="49" t="str">
        <f>""</f>
        <v/>
      </c>
      <c r="D37" s="118"/>
      <c r="E37" s="288"/>
      <c r="F37" s="289"/>
      <c r="G37" s="289"/>
      <c r="H37" s="290"/>
      <c r="I37" s="83">
        <v>0</v>
      </c>
      <c r="J37" s="83">
        <v>0</v>
      </c>
      <c r="K37" s="82">
        <f>ROUND(oknPrice_15*oknQuantity_15,2)</f>
        <v>0</v>
      </c>
      <c r="L37" s="49"/>
      <c r="M37" s="337"/>
      <c r="N37" s="338"/>
      <c r="O37" s="338"/>
      <c r="P37" s="338"/>
      <c r="Q37" s="338"/>
      <c r="R37" s="338"/>
      <c r="S37" s="338"/>
      <c r="T37" s="339"/>
      <c r="V37" s="52"/>
      <c r="W37" s="156"/>
      <c r="X37" s="49"/>
      <c r="Y37" s="156"/>
      <c r="Z37" s="49"/>
      <c r="AA37" s="55">
        <v>0</v>
      </c>
      <c r="AB37" s="55">
        <v>0</v>
      </c>
      <c r="AC37" s="52"/>
      <c r="AD37" s="57"/>
      <c r="AE37" s="52"/>
      <c r="AG37" s="59"/>
      <c r="AH37" s="63">
        <v>0</v>
      </c>
      <c r="AI37" s="183"/>
      <c r="AJ37" s="183"/>
      <c r="AL37" s="51"/>
      <c r="AM37" s="51"/>
      <c r="AN37" s="51"/>
      <c r="AO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</row>
    <row r="38" spans="1:61" s="50" customFormat="1" ht="15.95" customHeight="1">
      <c r="A38" s="49"/>
      <c r="B38" s="193"/>
      <c r="C38" s="49" t="str">
        <f>""</f>
        <v/>
      </c>
      <c r="D38" s="119"/>
      <c r="E38" s="285"/>
      <c r="F38" s="286"/>
      <c r="G38" s="286"/>
      <c r="H38" s="287"/>
      <c r="I38" s="89">
        <v>0</v>
      </c>
      <c r="J38" s="89">
        <v>0</v>
      </c>
      <c r="K38" s="90">
        <f>ROUND(oknPrice_16*oknQuantity_16,2)</f>
        <v>0</v>
      </c>
      <c r="L38" s="49"/>
      <c r="M38" s="299" t="s">
        <v>127</v>
      </c>
      <c r="N38" s="300"/>
      <c r="O38" s="300"/>
      <c r="P38" s="300"/>
      <c r="Q38" s="300"/>
      <c r="R38" s="300"/>
      <c r="S38" s="300"/>
      <c r="T38" s="301"/>
      <c r="V38" s="52"/>
      <c r="W38" s="156"/>
      <c r="X38" s="49"/>
      <c r="Y38" s="49"/>
      <c r="Z38" s="49"/>
      <c r="AA38" s="55">
        <v>0</v>
      </c>
      <c r="AB38" s="55">
        <v>0</v>
      </c>
      <c r="AC38" s="52"/>
      <c r="AD38" s="57"/>
      <c r="AE38" s="52"/>
      <c r="AG38" s="59"/>
      <c r="AI38" s="183"/>
      <c r="AJ38" s="47"/>
      <c r="AL38" s="51"/>
      <c r="AM38" s="51"/>
      <c r="AN38" s="51"/>
      <c r="AO38" s="51"/>
      <c r="AP38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</row>
    <row r="39" spans="1:61" s="50" customFormat="1" ht="15.95" customHeight="1">
      <c r="A39" s="49"/>
      <c r="B39" s="193"/>
      <c r="C39" s="49" t="str">
        <f>""</f>
        <v/>
      </c>
      <c r="D39" s="118"/>
      <c r="E39" s="288"/>
      <c r="F39" s="289"/>
      <c r="G39" s="289"/>
      <c r="H39" s="290"/>
      <c r="I39" s="83">
        <v>0</v>
      </c>
      <c r="J39" s="83">
        <v>0</v>
      </c>
      <c r="K39" s="82">
        <f>ROUND(oknPrice_17*oknQuantity_17,2)</f>
        <v>0</v>
      </c>
      <c r="L39" s="49"/>
      <c r="M39" s="355"/>
      <c r="N39" s="356"/>
      <c r="O39" s="356"/>
      <c r="P39" s="356"/>
      <c r="Q39" s="356"/>
      <c r="R39" s="356"/>
      <c r="S39" s="356"/>
      <c r="T39" s="357"/>
      <c r="V39" s="52"/>
      <c r="W39" s="156"/>
      <c r="X39" s="49"/>
      <c r="Y39" s="49"/>
      <c r="Z39" s="49"/>
      <c r="AA39" s="55">
        <v>0</v>
      </c>
      <c r="AB39" s="55">
        <v>0</v>
      </c>
      <c r="AC39" s="52"/>
      <c r="AD39" s="57"/>
      <c r="AE39" s="52"/>
      <c r="AF39" s="148">
        <v>0</v>
      </c>
      <c r="AG39" s="65"/>
      <c r="AH39" s="60"/>
      <c r="AI39" s="47"/>
      <c r="AJ39" s="47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s="50" customFormat="1" ht="15.95" customHeight="1">
      <c r="A40" s="49"/>
      <c r="B40" s="193"/>
      <c r="C40" s="49" t="str">
        <f>""</f>
        <v/>
      </c>
      <c r="D40" s="120"/>
      <c r="E40" s="291"/>
      <c r="F40" s="292"/>
      <c r="G40" s="292"/>
      <c r="H40" s="293"/>
      <c r="I40" s="87">
        <v>0</v>
      </c>
      <c r="J40" s="87">
        <v>0</v>
      </c>
      <c r="K40" s="88">
        <f>ROUND(oknPrice_18*oknQuantity_18,2)</f>
        <v>0</v>
      </c>
      <c r="L40" s="49"/>
      <c r="M40" s="358"/>
      <c r="N40" s="359"/>
      <c r="O40" s="359"/>
      <c r="P40" s="359"/>
      <c r="Q40" s="359"/>
      <c r="R40" s="359"/>
      <c r="S40" s="359"/>
      <c r="T40" s="360"/>
      <c r="V40" s="52"/>
      <c r="W40" s="156"/>
      <c r="X40" s="49"/>
      <c r="Y40" s="49"/>
      <c r="Z40" s="49"/>
      <c r="AA40" s="55">
        <v>0</v>
      </c>
      <c r="AB40" s="55">
        <v>0</v>
      </c>
      <c r="AC40" s="52"/>
      <c r="AD40" s="57"/>
      <c r="AE40" s="52"/>
      <c r="AG40" s="65" t="s">
        <v>22</v>
      </c>
      <c r="AH40" s="60">
        <f>ROUND(oknTotal-oknPayments,2)</f>
        <v>0</v>
      </c>
      <c r="AI40" s="183"/>
      <c r="AJ40" s="183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</row>
    <row r="41" spans="1:61" s="50" customFormat="1" ht="18" customHeight="1">
      <c r="A41" s="49"/>
      <c r="B41" s="193"/>
      <c r="C41" s="49"/>
      <c r="I41" s="227" t="s">
        <v>91</v>
      </c>
      <c r="J41" s="206">
        <v>8.2500000000000004E-2</v>
      </c>
      <c r="K41" s="80">
        <f>ROUND(oknTax2Rate*SUM(oknLinetotal_13:oknLinetotal_18),2)</f>
        <v>0</v>
      </c>
      <c r="L41" s="49">
        <v>0</v>
      </c>
      <c r="M41" s="361"/>
      <c r="N41" s="362"/>
      <c r="O41" s="362"/>
      <c r="P41" s="362"/>
      <c r="Q41" s="362"/>
      <c r="R41" s="362"/>
      <c r="S41" s="362"/>
      <c r="T41" s="363"/>
      <c r="V41" s="52"/>
      <c r="W41" s="156"/>
      <c r="X41" s="49"/>
      <c r="Y41" s="49"/>
      <c r="Z41" s="49"/>
      <c r="AA41" s="49">
        <v>0</v>
      </c>
      <c r="AB41" s="49"/>
      <c r="AC41" s="52"/>
      <c r="AD41" s="57"/>
      <c r="AE41" s="52"/>
      <c r="AG41" s="50" t="s">
        <v>89</v>
      </c>
      <c r="AH41" s="66">
        <v>0</v>
      </c>
      <c r="AI41" s="183"/>
      <c r="AJ41" s="183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</row>
    <row r="42" spans="1:61" s="50" customFormat="1" ht="18" customHeight="1">
      <c r="A42" s="49"/>
      <c r="B42" s="193"/>
      <c r="C42" s="49"/>
      <c r="J42" s="30" t="s">
        <v>84</v>
      </c>
      <c r="K42" s="72">
        <f>ROUND(oknTax2+SUM(oknLinetotal_13:oknLinetotal_18),2)</f>
        <v>0</v>
      </c>
      <c r="L42" s="49"/>
      <c r="M42" s="322" t="s">
        <v>128</v>
      </c>
      <c r="N42" s="300"/>
      <c r="O42" s="300"/>
      <c r="P42" s="300"/>
      <c r="Q42" s="300"/>
      <c r="R42" s="300"/>
      <c r="S42" s="300"/>
      <c r="T42" s="301"/>
      <c r="V42" s="52"/>
      <c r="W42" s="156"/>
      <c r="X42" s="49"/>
      <c r="Y42" s="49"/>
      <c r="Z42" s="49"/>
      <c r="AB42" s="184" t="e">
        <f>SUM(oknTaxable_12:oknTaxable_17*oknLinetotal_13:oknLinetotal_18)</f>
        <v>#VALUE!</v>
      </c>
      <c r="AC42" s="52"/>
      <c r="AD42" s="56"/>
      <c r="AE42" s="52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</row>
    <row r="43" spans="1:61" s="50" customFormat="1" ht="4.5" customHeight="1">
      <c r="A43" s="49"/>
      <c r="B43" s="193"/>
      <c r="C43" s="49"/>
      <c r="D43" s="49"/>
      <c r="E43" s="61"/>
      <c r="F43" s="58"/>
      <c r="G43" s="58"/>
      <c r="H43" s="58"/>
      <c r="L43" s="49"/>
      <c r="M43" s="167"/>
      <c r="N43" s="73"/>
      <c r="O43" s="73"/>
      <c r="P43" s="73"/>
      <c r="Q43" s="73"/>
      <c r="R43" s="73"/>
      <c r="S43" s="73"/>
      <c r="T43" s="151"/>
      <c r="V43" s="52"/>
      <c r="W43" s="156"/>
      <c r="X43" s="49"/>
      <c r="Y43" s="49"/>
      <c r="Z43" s="49"/>
      <c r="AA43" s="49"/>
      <c r="AB43" s="156"/>
      <c r="AC43" s="52"/>
      <c r="AD43" s="56"/>
      <c r="AE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</row>
    <row r="44" spans="1:61" s="50" customFormat="1" ht="24" customHeight="1">
      <c r="A44" s="49"/>
      <c r="B44" s="193"/>
      <c r="C44" s="49"/>
      <c r="D44" s="279" t="s">
        <v>88</v>
      </c>
      <c r="E44" s="279"/>
      <c r="F44" s="279"/>
      <c r="G44" s="279"/>
      <c r="H44" s="279"/>
      <c r="I44" s="279"/>
      <c r="J44" s="279"/>
      <c r="K44" s="279"/>
      <c r="L44" s="49"/>
      <c r="M44" s="181">
        <v>0</v>
      </c>
      <c r="N44" s="273" t="s">
        <v>129</v>
      </c>
      <c r="O44" s="273"/>
      <c r="P44" s="273"/>
      <c r="Q44" s="150">
        <v>0</v>
      </c>
      <c r="R44" s="73"/>
      <c r="S44" s="73"/>
      <c r="T44" s="151"/>
      <c r="V44" s="52"/>
      <c r="W44" s="156"/>
      <c r="X44" s="49"/>
      <c r="Y44" s="49"/>
      <c r="Z44" s="49"/>
      <c r="AA44" s="44"/>
      <c r="AB44" s="156"/>
      <c r="AC44" s="52"/>
      <c r="AD44" s="64"/>
      <c r="AE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61" s="50" customFormat="1" ht="18" customHeight="1">
      <c r="A45" s="49"/>
      <c r="B45" s="193"/>
      <c r="C45" s="49"/>
      <c r="I45" s="280" t="s">
        <v>92</v>
      </c>
      <c r="J45" s="281"/>
      <c r="K45" s="74">
        <f>ROUND(oknServiceAmount+oknExpenseAmount,2)</f>
        <v>0</v>
      </c>
      <c r="L45" s="49"/>
      <c r="M45" s="154">
        <v>0</v>
      </c>
      <c r="N45" s="274" t="s">
        <v>130</v>
      </c>
      <c r="O45" s="274"/>
      <c r="P45" s="274"/>
      <c r="Q45" s="150">
        <v>0</v>
      </c>
      <c r="R45" s="73"/>
      <c r="S45" s="73"/>
      <c r="T45" s="151"/>
      <c r="V45" s="52"/>
      <c r="W45" s="156"/>
      <c r="X45" s="156"/>
      <c r="Y45" s="156"/>
      <c r="Z45" s="49"/>
      <c r="AA45" s="44"/>
      <c r="AB45" s="156"/>
      <c r="AC45" s="52"/>
      <c r="AD45" s="56"/>
      <c r="AE45" s="52"/>
      <c r="AF45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61" s="50" customFormat="1" ht="4.5" customHeight="1">
      <c r="A46" s="49"/>
      <c r="B46" s="193"/>
      <c r="C46" s="49"/>
      <c r="L46" s="49"/>
      <c r="M46" s="168"/>
      <c r="N46" s="127"/>
      <c r="O46" s="73"/>
      <c r="P46" s="73"/>
      <c r="Q46" s="73"/>
      <c r="R46" s="73"/>
      <c r="S46" s="73"/>
      <c r="T46" s="151"/>
      <c r="V46" s="52"/>
      <c r="W46" s="156"/>
      <c r="X46" s="156"/>
      <c r="Y46" s="49"/>
      <c r="Z46" s="49"/>
      <c r="AA46" s="44"/>
      <c r="AB46" s="156"/>
      <c r="AC46" s="52"/>
      <c r="AD46" s="51"/>
      <c r="AE46" s="52"/>
      <c r="AF46"/>
      <c r="AG46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61" s="50" customFormat="1" ht="18" customHeight="1">
      <c r="A47" s="49"/>
      <c r="B47" s="193"/>
      <c r="C47" s="49"/>
      <c r="D47" s="297" t="s">
        <v>62</v>
      </c>
      <c r="E47" s="298"/>
      <c r="F47" s="298"/>
      <c r="G47" s="298"/>
      <c r="H47" s="298"/>
      <c r="I47" s="298"/>
      <c r="J47" s="298"/>
      <c r="K47" s="298"/>
      <c r="L47" s="49"/>
      <c r="M47" s="169"/>
      <c r="N47" s="134"/>
      <c r="O47" s="134"/>
      <c r="P47" s="152"/>
      <c r="Q47" s="152"/>
      <c r="R47" s="152"/>
      <c r="S47" s="152"/>
      <c r="T47" s="153"/>
      <c r="V47" s="52"/>
      <c r="W47" s="156"/>
      <c r="X47" s="156"/>
      <c r="Y47" s="44"/>
      <c r="Z47" s="49"/>
      <c r="AA47" s="44"/>
      <c r="AB47" s="156"/>
      <c r="AC47" s="52"/>
      <c r="AD47" s="51"/>
      <c r="AE47" s="52"/>
      <c r="AF47"/>
      <c r="AG47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</row>
    <row r="48" spans="1:61" s="37" customFormat="1" ht="18.75" hidden="1" customHeight="1">
      <c r="A48" s="44"/>
      <c r="B48" s="185"/>
      <c r="D48" s="45" t="s">
        <v>67</v>
      </c>
      <c r="L48" s="44"/>
      <c r="U48" s="44"/>
      <c r="V48" s="42"/>
      <c r="W48" s="156"/>
      <c r="X48" s="156"/>
      <c r="Y48" s="44"/>
      <c r="Z48" s="44"/>
      <c r="AA48" s="44"/>
      <c r="AB48" s="156"/>
      <c r="AC48" s="42"/>
      <c r="AD48" s="43"/>
      <c r="AE48" s="42"/>
      <c r="AF48"/>
      <c r="AG48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</row>
    <row r="49" spans="1:61" s="37" customFormat="1" ht="18.75" hidden="1" customHeight="1">
      <c r="A49" s="44"/>
      <c r="B49" s="185"/>
      <c r="D49" s="277" t="s">
        <v>64</v>
      </c>
      <c r="E49" s="278"/>
      <c r="F49" s="225" t="s">
        <v>1</v>
      </c>
      <c r="G49" s="225" t="s">
        <v>70</v>
      </c>
      <c r="H49" s="225" t="s">
        <v>66</v>
      </c>
      <c r="I49" s="275"/>
      <c r="J49" s="276"/>
      <c r="K49" s="226" t="s">
        <v>65</v>
      </c>
      <c r="L49" s="44"/>
      <c r="U49" s="44"/>
      <c r="V49" s="42"/>
      <c r="W49" s="156"/>
      <c r="X49" s="156"/>
      <c r="Y49" s="44"/>
      <c r="Z49" s="44"/>
      <c r="AA49" s="33"/>
      <c r="AB49" s="156"/>
      <c r="AC49" s="42"/>
      <c r="AD49" s="43"/>
      <c r="AE49" s="42"/>
      <c r="AF49"/>
      <c r="AG49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</row>
    <row r="50" spans="1:61" s="37" customFormat="1" ht="18.75" hidden="1" customHeight="1">
      <c r="A50" s="44"/>
      <c r="B50" s="185"/>
      <c r="D50" s="46"/>
      <c r="E50" s="46"/>
      <c r="F50" s="47"/>
      <c r="G50" s="47"/>
      <c r="H50" s="47"/>
      <c r="I50" s="47"/>
      <c r="J50" s="47"/>
      <c r="K50" s="47"/>
      <c r="L50" s="44"/>
      <c r="N50"/>
      <c r="U50" s="44"/>
      <c r="V50" s="42"/>
      <c r="W50" s="156"/>
      <c r="X50" s="156"/>
      <c r="Y50" s="44"/>
      <c r="Z50" s="44"/>
      <c r="AA50" s="33"/>
      <c r="AB50" s="156"/>
      <c r="AC50" s="42"/>
      <c r="AD50" s="43"/>
      <c r="AE50" s="42"/>
      <c r="AF50"/>
      <c r="AG50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</row>
    <row r="51" spans="1:61" s="37" customFormat="1" ht="18.75" hidden="1" customHeight="1">
      <c r="A51" s="44"/>
      <c r="B51" s="185"/>
      <c r="D51" s="46"/>
      <c r="E51" s="46"/>
      <c r="F51" s="47"/>
      <c r="G51" s="47"/>
      <c r="H51" s="47"/>
      <c r="I51" s="47"/>
      <c r="J51" s="47"/>
      <c r="K51" s="47"/>
      <c r="L51" s="44"/>
      <c r="N51"/>
      <c r="O51"/>
      <c r="U51" s="44"/>
      <c r="V51" s="42"/>
      <c r="W51" s="156"/>
      <c r="X51" s="156"/>
      <c r="Y51" s="44"/>
      <c r="Z51" s="44"/>
      <c r="AA51" s="33"/>
      <c r="AB51" s="156"/>
      <c r="AC51" s="42"/>
      <c r="AD51" s="43"/>
      <c r="AE51" s="42"/>
      <c r="AF51"/>
      <c r="AG51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</row>
    <row r="52" spans="1:61" s="37" customFormat="1" ht="18.75" customHeight="1">
      <c r="A52" s="44"/>
      <c r="B52" s="185"/>
      <c r="D52" s="46"/>
      <c r="E52" s="46"/>
      <c r="F52" s="47"/>
      <c r="G52" s="47"/>
      <c r="H52" s="47"/>
      <c r="I52" s="47"/>
      <c r="J52" s="47"/>
      <c r="K52" s="47"/>
      <c r="L52" s="44"/>
      <c r="N52"/>
      <c r="O52"/>
      <c r="P52"/>
      <c r="Q52"/>
      <c r="R52"/>
      <c r="S52"/>
      <c r="T52"/>
      <c r="U52" s="44"/>
      <c r="V52" s="42"/>
      <c r="W52" s="156"/>
      <c r="X52" s="156"/>
      <c r="Y52" s="33"/>
      <c r="Z52" s="33"/>
      <c r="AA52" s="33"/>
      <c r="AB52" s="156"/>
      <c r="AC52" s="42"/>
      <c r="AD52" s="43"/>
      <c r="AE52" s="42"/>
      <c r="AF52"/>
      <c r="AG52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</row>
    <row r="53" spans="1:61" ht="22.5" customHeight="1">
      <c r="D53" s="13"/>
      <c r="E53" s="13"/>
      <c r="F53" s="13"/>
      <c r="G53" s="13"/>
      <c r="H53" s="13"/>
      <c r="I53" s="13"/>
      <c r="J53" s="13"/>
      <c r="N53"/>
      <c r="O53"/>
      <c r="P53"/>
      <c r="Q53"/>
      <c r="R53"/>
      <c r="S53"/>
      <c r="T53"/>
      <c r="W53" s="156"/>
      <c r="X53" s="156"/>
      <c r="Y53" s="33"/>
      <c r="Z53" s="33"/>
      <c r="AA53" s="33"/>
      <c r="AB53" s="156"/>
      <c r="AF53"/>
      <c r="AG53"/>
    </row>
    <row r="54" spans="1:61">
      <c r="N54"/>
      <c r="O54"/>
      <c r="P54"/>
      <c r="Q54"/>
      <c r="R54"/>
      <c r="S54"/>
      <c r="T54"/>
      <c r="W54" s="156"/>
      <c r="X54" s="156"/>
      <c r="Y54" s="33"/>
      <c r="Z54" s="33"/>
      <c r="AA54" s="33"/>
      <c r="AB54" s="156"/>
      <c r="AF54"/>
      <c r="AG54"/>
    </row>
    <row r="55" spans="1:61">
      <c r="D55" s="1"/>
      <c r="E55" s="1"/>
      <c r="F55" s="1"/>
      <c r="G55" s="1"/>
      <c r="H55" s="1"/>
      <c r="N55"/>
      <c r="O55"/>
      <c r="P55"/>
      <c r="Q55"/>
      <c r="R55"/>
      <c r="S55"/>
      <c r="T55"/>
      <c r="W55" s="156"/>
      <c r="X55" s="156"/>
      <c r="Y55" s="33"/>
      <c r="Z55" s="33"/>
      <c r="AA55" s="33"/>
      <c r="AB55" s="156"/>
      <c r="AF55"/>
      <c r="AG55"/>
    </row>
    <row r="56" spans="1:61">
      <c r="N56"/>
      <c r="O56"/>
      <c r="P56"/>
      <c r="Q56"/>
      <c r="R56"/>
      <c r="S56"/>
      <c r="T56"/>
      <c r="W56" s="156"/>
      <c r="X56" s="156"/>
      <c r="Y56" s="33"/>
      <c r="Z56" s="33"/>
      <c r="AA56" s="33"/>
      <c r="AB56" s="156"/>
      <c r="AF56"/>
      <c r="AG56"/>
    </row>
    <row r="57" spans="1:61">
      <c r="N57"/>
      <c r="O57"/>
      <c r="P57"/>
      <c r="Q57"/>
      <c r="R57"/>
      <c r="S57"/>
      <c r="T57"/>
      <c r="W57" s="156"/>
      <c r="X57" s="156"/>
      <c r="Y57" s="33"/>
      <c r="Z57" s="33"/>
      <c r="AA57" s="33"/>
      <c r="AB57" s="156"/>
      <c r="AF57"/>
      <c r="AG57"/>
    </row>
    <row r="58" spans="1:61">
      <c r="N58"/>
      <c r="O58"/>
      <c r="P58"/>
      <c r="Q58"/>
      <c r="R58"/>
      <c r="S58"/>
      <c r="T58"/>
      <c r="W58" s="156"/>
      <c r="X58" s="156"/>
      <c r="Y58" s="33"/>
      <c r="Z58" s="33"/>
      <c r="AA58" s="33"/>
      <c r="AB58" s="156"/>
      <c r="AF58"/>
      <c r="AG58"/>
    </row>
    <row r="59" spans="1:61">
      <c r="N59"/>
      <c r="O59"/>
      <c r="P59"/>
      <c r="Q59"/>
      <c r="R59"/>
      <c r="S59"/>
      <c r="T59"/>
      <c r="W59" s="156"/>
      <c r="X59" s="156"/>
      <c r="Y59" s="33"/>
      <c r="Z59" s="33"/>
      <c r="AA59" s="33"/>
      <c r="AB59" s="156"/>
      <c r="AF59"/>
      <c r="AG59"/>
    </row>
    <row r="60" spans="1:61">
      <c r="N60"/>
      <c r="O60"/>
      <c r="P60"/>
      <c r="Q60"/>
      <c r="R60"/>
      <c r="S60"/>
      <c r="T60"/>
      <c r="W60" s="156"/>
      <c r="X60" s="156"/>
      <c r="Y60" s="33"/>
      <c r="Z60" s="33"/>
      <c r="AA60" s="33"/>
      <c r="AB60" s="156"/>
      <c r="AF60"/>
      <c r="AG60"/>
    </row>
    <row r="61" spans="1:61">
      <c r="O61"/>
      <c r="P61"/>
      <c r="Q61"/>
      <c r="R61"/>
      <c r="S61"/>
      <c r="T61"/>
      <c r="W61" s="33"/>
      <c r="X61" s="156"/>
      <c r="Y61" s="33"/>
      <c r="Z61" s="33"/>
      <c r="AA61" s="33"/>
      <c r="AB61" s="156"/>
      <c r="AF61"/>
      <c r="AG61"/>
    </row>
    <row r="62" spans="1:61">
      <c r="P62"/>
      <c r="Q62"/>
      <c r="R62"/>
      <c r="S62"/>
      <c r="T62"/>
      <c r="W62" s="33"/>
      <c r="X62" s="33"/>
      <c r="Y62" s="33"/>
      <c r="Z62" s="33"/>
      <c r="AA62" s="33"/>
      <c r="AB62" s="156"/>
      <c r="AG62"/>
    </row>
    <row r="63" spans="1:61">
      <c r="W63" s="33"/>
      <c r="X63" s="33"/>
      <c r="Y63" s="33"/>
      <c r="Z63" s="33"/>
      <c r="AA63" s="33"/>
      <c r="AB63" s="33"/>
    </row>
    <row r="64" spans="1:61">
      <c r="W64" s="33"/>
      <c r="X64" s="33"/>
      <c r="Y64" s="33"/>
      <c r="Z64" s="33"/>
      <c r="AA64" s="33"/>
      <c r="AB64" s="33"/>
    </row>
    <row r="65" spans="23:28">
      <c r="W65" s="33"/>
      <c r="X65" s="33"/>
      <c r="Y65" s="33"/>
      <c r="Z65" s="33"/>
      <c r="AA65" s="33"/>
      <c r="AB65" s="33"/>
    </row>
    <row r="66" spans="23:28">
      <c r="W66" s="33"/>
      <c r="X66" s="33"/>
      <c r="Y66" s="33"/>
      <c r="Z66" s="33"/>
      <c r="AA66" s="33"/>
      <c r="AB66" s="33"/>
    </row>
    <row r="67" spans="23:28">
      <c r="W67" s="33"/>
      <c r="X67" s="33"/>
      <c r="Y67" s="33"/>
      <c r="Z67" s="33"/>
      <c r="AA67" s="33"/>
      <c r="AB67" s="33"/>
    </row>
    <row r="68" spans="23:28">
      <c r="W68" s="33"/>
      <c r="X68" s="33"/>
      <c r="Y68" s="33"/>
      <c r="Z68" s="33"/>
      <c r="AA68" s="33"/>
      <c r="AB68" s="33"/>
    </row>
    <row r="69" spans="23:28">
      <c r="W69" s="33"/>
      <c r="X69" s="33"/>
      <c r="Y69" s="33"/>
      <c r="Z69" s="33"/>
      <c r="AA69" s="33"/>
      <c r="AB69" s="33"/>
    </row>
    <row r="70" spans="23:28">
      <c r="W70" s="33"/>
      <c r="X70" s="33"/>
      <c r="Y70" s="33"/>
      <c r="Z70" s="33"/>
      <c r="AA70" s="33"/>
      <c r="AB70" s="33"/>
    </row>
    <row r="71" spans="23:28">
      <c r="W71" s="33"/>
      <c r="X71" s="33"/>
      <c r="Y71" s="33"/>
      <c r="Z71" s="33"/>
      <c r="AA71" s="33"/>
      <c r="AB71" s="33"/>
    </row>
    <row r="72" spans="23:28">
      <c r="W72" s="33"/>
      <c r="X72" s="33"/>
      <c r="Y72" s="33"/>
      <c r="Z72" s="33"/>
      <c r="AA72" s="33"/>
      <c r="AB72" s="33"/>
    </row>
    <row r="73" spans="23:28">
      <c r="W73" s="33"/>
      <c r="X73" s="33"/>
      <c r="Y73" s="33"/>
      <c r="Z73" s="33"/>
      <c r="AA73" s="33"/>
      <c r="AB73" s="33"/>
    </row>
    <row r="74" spans="23:28">
      <c r="W74" s="33"/>
      <c r="X74" s="33"/>
      <c r="Y74" s="33"/>
      <c r="Z74" s="33"/>
      <c r="AA74" s="33"/>
      <c r="AB74" s="33"/>
    </row>
    <row r="75" spans="23:28">
      <c r="Z75" s="33"/>
    </row>
    <row r="76" spans="23:28">
      <c r="Z76" s="33"/>
    </row>
    <row r="77" spans="23:28">
      <c r="Z77" s="33"/>
    </row>
    <row r="78" spans="23:28">
      <c r="Z78" s="33"/>
    </row>
    <row r="906" spans="1:1" hidden="1">
      <c r="A906" s="102" t="s">
        <v>142</v>
      </c>
    </row>
    <row r="912" spans="1:1" hidden="1">
      <c r="A912" s="102" t="s">
        <v>142</v>
      </c>
    </row>
    <row r="950" spans="1:1" hidden="1">
      <c r="A950" s="102" t="s">
        <v>110</v>
      </c>
    </row>
    <row r="995" spans="1:1" hidden="1">
      <c r="A995" s="102" t="s">
        <v>142</v>
      </c>
    </row>
  </sheetData>
  <sheetProtection sheet="1" objects="1" scenarios="1" selectLockedCells="1"/>
  <dataConsolidate/>
  <mergeCells count="72">
    <mergeCell ref="E24:H24"/>
    <mergeCell ref="E25:H25"/>
    <mergeCell ref="E26:H26"/>
    <mergeCell ref="E28:H28"/>
    <mergeCell ref="E27:H27"/>
    <mergeCell ref="M39:T41"/>
    <mergeCell ref="R17:T17"/>
    <mergeCell ref="AG29:AH29"/>
    <mergeCell ref="AG30:AH30"/>
    <mergeCell ref="AG25:AH25"/>
    <mergeCell ref="AG26:AH26"/>
    <mergeCell ref="AG27:AH27"/>
    <mergeCell ref="AG28:AH28"/>
    <mergeCell ref="S3:T3"/>
    <mergeCell ref="M4:N4"/>
    <mergeCell ref="O4:T4"/>
    <mergeCell ref="S20:T20"/>
    <mergeCell ref="M32:T32"/>
    <mergeCell ref="S27:T27"/>
    <mergeCell ref="S26:T26"/>
    <mergeCell ref="S25:T25"/>
    <mergeCell ref="S24:T24"/>
    <mergeCell ref="S23:T23"/>
    <mergeCell ref="R16:T16"/>
    <mergeCell ref="G8:H8"/>
    <mergeCell ref="D8:F8"/>
    <mergeCell ref="M42:T42"/>
    <mergeCell ref="E23:H23"/>
    <mergeCell ref="E22:H22"/>
    <mergeCell ref="D20:K20"/>
    <mergeCell ref="R9:S9"/>
    <mergeCell ref="R13:T13"/>
    <mergeCell ref="I10:J10"/>
    <mergeCell ref="F11:H11"/>
    <mergeCell ref="F12:H12"/>
    <mergeCell ref="F13:H13"/>
    <mergeCell ref="F16:H16"/>
    <mergeCell ref="F15:H15"/>
    <mergeCell ref="F14:H14"/>
    <mergeCell ref="M33:T37"/>
    <mergeCell ref="J4:K5"/>
    <mergeCell ref="P3:Q3"/>
    <mergeCell ref="F18:H18"/>
    <mergeCell ref="F17:H17"/>
    <mergeCell ref="J16:K16"/>
    <mergeCell ref="N16:P16"/>
    <mergeCell ref="N17:P17"/>
    <mergeCell ref="J8:K8"/>
    <mergeCell ref="J15:K15"/>
    <mergeCell ref="D10:F10"/>
    <mergeCell ref="O9:P9"/>
    <mergeCell ref="J14:K14"/>
    <mergeCell ref="J11:K11"/>
    <mergeCell ref="J12:K12"/>
    <mergeCell ref="J13:K13"/>
    <mergeCell ref="N13:P13"/>
    <mergeCell ref="N44:P44"/>
    <mergeCell ref="N45:P45"/>
    <mergeCell ref="I49:J49"/>
    <mergeCell ref="D49:E49"/>
    <mergeCell ref="D32:K32"/>
    <mergeCell ref="D44:K44"/>
    <mergeCell ref="I45:J45"/>
    <mergeCell ref="E35:H35"/>
    <mergeCell ref="E36:H36"/>
    <mergeCell ref="E37:H37"/>
    <mergeCell ref="E38:H38"/>
    <mergeCell ref="E39:H39"/>
    <mergeCell ref="E40:H40"/>
    <mergeCell ref="E34:H34"/>
    <mergeCell ref="D47:K47"/>
    <mergeCell ref="M38:T38"/>
  </mergeCells>
  <phoneticPr fontId="7" type="noConversion"/>
  <dataValidations count="10">
    <dataValidation type="textLength" allowBlank="1" showInputMessage="1" showErrorMessage="1" sqref="AH34 N3 AO7 AH32 J15:K16 F19:H19 D29 D41 F15:H17 F18" xr:uid="{00000000-0002-0000-0000-000000000000}">
      <formula1>1</formula1>
      <formula2>30</formula2>
    </dataValidation>
    <dataValidation type="textLength" allowBlank="1" showInputMessage="1" showErrorMessage="1" sqref="AG34 AQ7 AJ32 AG32" xr:uid="{00000000-0002-0000-0000-000001000000}">
      <formula1>1</formula1>
      <formula2>50</formula2>
    </dataValidation>
    <dataValidation type="date" allowBlank="1" showErrorMessage="1" errorTitle="Invalid Input" error="Please enter a valid date." sqref="AI32" xr:uid="{00000000-0002-0000-0000-000002000000}">
      <formula1>36526</formula1>
      <formula2>402132</formula2>
    </dataValidation>
    <dataValidation type="textLength" allowBlank="1" showInputMessage="1" showErrorMessage="1" sqref="E43" xr:uid="{00000000-0002-0000-0000-000003000000}">
      <formula1>1</formula1>
      <formula2>255</formula2>
    </dataValidation>
    <dataValidation type="textLength" allowBlank="1" showInputMessage="1" showErrorMessage="1" errorTitle="Invalid Input" error="Max characters allowed: 60" sqref="F12:H12" xr:uid="{00000000-0002-0000-0000-000004000000}">
      <formula1>0</formula1>
      <formula2>255</formula2>
    </dataValidation>
    <dataValidation type="textLength" allowBlank="1" showInputMessage="1" showErrorMessage="1" errorTitle="Invalid Input" error="Max characters allowed: 60" sqref="F11:H11 J13:K14 J11:K11 F13:H14" xr:uid="{00000000-0002-0000-0000-000005000000}">
      <formula1>0</formula1>
      <formula2>60</formula2>
    </dataValidation>
    <dataValidation type="decimal" operator="lessThanOrEqual" allowBlank="1" showInputMessage="1" showErrorMessage="1" errorTitle="Invalid Input" error="Please enter a valid numeric_x000a_value." sqref="AH37 AH41 J41 J29 I35:J40" xr:uid="{00000000-0002-0000-0000-000006000000}">
      <formula1>999999999.99</formula1>
    </dataValidation>
    <dataValidation type="textLength" operator="lessThanOrEqual" allowBlank="1" showInputMessage="1" showErrorMessage="1" errorTitle="Invalid Input" error="Max characters allowed: 100" sqref="F41:H41 F29:H29 E35:E40" xr:uid="{00000000-0002-0000-0000-000007000000}">
      <formula1>100</formula1>
    </dataValidation>
    <dataValidation operator="lessThanOrEqual" allowBlank="1" showInputMessage="1" showErrorMessage="1" errorTitle="Invalid Input" error="Please enter a valid numeric_x000a_value." sqref="E23:E28 F27:H27 F23:H25" xr:uid="{00000000-0002-0000-0000-000008000000}"/>
    <dataValidation type="textLength" allowBlank="1" showInputMessage="1" showErrorMessage="1" errorTitle="Invalid Input" error="Max characters allowed: 60" sqref="J12:K12" xr:uid="{00000000-0002-0000-0000-000009000000}">
      <formula1>0</formula1>
      <formula2>160</formula2>
    </dataValidation>
  </dataValidations>
  <hyperlinks>
    <hyperlink ref="A950" r:id="rId1" tooltip="Invoicing Template for HVAC Service" display="http://www.invoicingtemplate.com/bill-template-hvac-service.html" xr:uid="{00000000-0004-0000-0000-000000000000}"/>
    <hyperlink ref="AIS1" r:id="rId2" tooltip="Bill Template for HVAC Service" display="http://www.invoicingtemplate.com/bill-template-hvac-service.html" xr:uid="{00000000-0004-0000-0000-000001000000}"/>
    <hyperlink ref="A906" r:id="rId3" tooltip="HVAC Service Invoice Template" display="http://www.invoicingtemplate.com/hvac-service.html" xr:uid="{00000000-0004-0000-0000-000003000000}"/>
    <hyperlink ref="AIU1" r:id="rId4" tooltip="HVAC Service Invoice" display="http://www.invoicingtemplate.com/hvac-service.html" xr:uid="{00000000-0004-0000-0000-000004000000}"/>
    <hyperlink ref="A995" r:id="rId5" tooltip="HVAC Service Invoice Template" display="http://www.invoicingtemplate.com/hvac-service.html" xr:uid="{00000000-0004-0000-0000-000005000000}"/>
    <hyperlink ref="AJC1" r:id="rId6" tooltip="HVAC Service Invoice" display="http://www.invoicingtemplate.com/hvac-service.html" xr:uid="{00000000-0004-0000-0000-000006000000}"/>
    <hyperlink ref="A912" r:id="rId7" tooltip="HVAC Service Invoice Template" display="http://www.invoicingtemplate.com/hvac-service.html" xr:uid="{00000000-0004-0000-0000-000007000000}"/>
    <hyperlink ref="AJE1" r:id="rId8" tooltip="HVAC Service Invoice" display="http://www.invoicingtemplate.com/hvac-service.html" xr:uid="{00000000-0004-0000-0000-000008000000}"/>
  </hyperlinks>
  <printOptions horizontalCentered="1" verticalCentered="1"/>
  <pageMargins left="0.25" right="0.25" top="0.75" bottom="0.75" header="0.3" footer="0.3"/>
  <pageSetup paperSize="9" orientation="portrait" horizontalDpi="300" verticalDpi="300" r:id="rId9"/>
  <headerFooter alignWithMargins="0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12" name="oknWidget_WorkComplete">
              <controlPr defaultSize="0" autoFill="0" autoLine="0" autoPict="0">
                <anchor moveWithCells="1">
                  <from>
                    <xdr:col>12</xdr:col>
                    <xdr:colOff>19050</xdr:colOff>
                    <xdr:row>4</xdr:row>
                    <xdr:rowOff>0</xdr:rowOff>
                  </from>
                  <to>
                    <xdr:col>12</xdr:col>
                    <xdr:colOff>1009650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oknWidget_WorkIncomplete">
              <controlPr defaultSize="0" autoFill="0" autoLine="0" autoPict="0">
                <anchor moveWithCells="1">
                  <from>
                    <xdr:col>13</xdr:col>
                    <xdr:colOff>1009650</xdr:colOff>
                    <xdr:row>4</xdr:row>
                    <xdr:rowOff>0</xdr:rowOff>
                  </from>
                  <to>
                    <xdr:col>15</xdr:col>
                    <xdr:colOff>657225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" name="oknWidget_OutstandingProp">
              <controlPr defaultSize="0" autoFill="0" autoLine="0" autoPict="0">
                <anchor moveWithCells="1">
                  <from>
                    <xdr:col>17</xdr:col>
                    <xdr:colOff>19050</xdr:colOff>
                    <xdr:row>4</xdr:row>
                    <xdr:rowOff>0</xdr:rowOff>
                  </from>
                  <to>
                    <xdr:col>18</xdr:col>
                    <xdr:colOff>171450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oknWidget_ServiceRes">
              <controlPr defaultSize="0" autoFill="0" autoLine="0" autoPict="0">
                <anchor moveWithCells="1">
                  <from>
                    <xdr:col>12</xdr:col>
                    <xdr:colOff>19050</xdr:colOff>
                    <xdr:row>5</xdr:row>
                    <xdr:rowOff>0</xdr:rowOff>
                  </from>
                  <to>
                    <xdr:col>12</xdr:col>
                    <xdr:colOff>800100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oknWidget_USA_PTU">
              <controlPr defaultSize="0" autoFill="0" autoLine="0" autoPict="0">
                <anchor moveWithCells="1">
                  <from>
                    <xdr:col>13</xdr:col>
                    <xdr:colOff>571500</xdr:colOff>
                    <xdr:row>5</xdr:row>
                    <xdr:rowOff>9525</xdr:rowOff>
                  </from>
                  <to>
                    <xdr:col>15</xdr:col>
                    <xdr:colOff>257175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oknWidget_Warranty">
              <controlPr defaultSize="0" autoFill="0" autoLine="0" autoPict="0">
                <anchor moveWithCells="1">
                  <from>
                    <xdr:col>15</xdr:col>
                    <xdr:colOff>438150</xdr:colOff>
                    <xdr:row>5</xdr:row>
                    <xdr:rowOff>9525</xdr:rowOff>
                  </from>
                  <to>
                    <xdr:col>16</xdr:col>
                    <xdr:colOff>476250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oknWidget_IAQ">
              <controlPr defaultSize="0" autoFill="0" autoLine="0" autoPict="0">
                <anchor moveWithCells="1">
                  <from>
                    <xdr:col>17</xdr:col>
                    <xdr:colOff>400050</xdr:colOff>
                    <xdr:row>6</xdr:row>
                    <xdr:rowOff>9525</xdr:rowOff>
                  </from>
                  <to>
                    <xdr:col>17</xdr:col>
                    <xdr:colOff>876300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oknWidget_ServiceComm">
              <controlPr defaultSize="0" autoFill="0" autoLine="0" autoPict="0">
                <anchor moveWithCells="1">
                  <from>
                    <xdr:col>12</xdr:col>
                    <xdr:colOff>28575</xdr:colOff>
                    <xdr:row>6</xdr:row>
                    <xdr:rowOff>9525</xdr:rowOff>
                  </from>
                  <to>
                    <xdr:col>12</xdr:col>
                    <xdr:colOff>990600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0" name="oknWidget_Installation">
              <controlPr defaultSize="0" autoFill="0" autoLine="0" autoPict="0">
                <anchor moveWithCells="1">
                  <from>
                    <xdr:col>17</xdr:col>
                    <xdr:colOff>400050</xdr:colOff>
                    <xdr:row>5</xdr:row>
                    <xdr:rowOff>19050</xdr:rowOff>
                  </from>
                  <to>
                    <xdr:col>18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1" name="Check Box 67">
              <controlPr defaultSize="0" autoFill="0" autoLine="0" autoPict="0">
                <anchor moveWithCells="1">
                  <from>
                    <xdr:col>13</xdr:col>
                    <xdr:colOff>571500</xdr:colOff>
                    <xdr:row>6</xdr:row>
                    <xdr:rowOff>9525</xdr:rowOff>
                  </from>
                  <to>
                    <xdr:col>15</xdr:col>
                    <xdr:colOff>95250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2" name="oknWidget_ExtWarranty">
              <controlPr defaultSize="0" autoFill="0" autoLine="0" autoPict="0">
                <anchor moveWithCells="1">
                  <from>
                    <xdr:col>15</xdr:col>
                    <xdr:colOff>438150</xdr:colOff>
                    <xdr:row>6</xdr:row>
                    <xdr:rowOff>9525</xdr:rowOff>
                  </from>
                  <to>
                    <xdr:col>17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3" name="oknWidget_CommAgreement">
              <controlPr defaultSize="0" autoFill="0" autoLine="0" autoPict="0">
                <anchor moveWithCells="1">
                  <from>
                    <xdr:col>12</xdr:col>
                    <xdr:colOff>28575</xdr:colOff>
                    <xdr:row>7</xdr:row>
                    <xdr:rowOff>28575</xdr:rowOff>
                  </from>
                  <to>
                    <xdr:col>13</xdr:col>
                    <xdr:colOff>76200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4" name="oknWidget_CallBack">
              <controlPr defaultSize="0" autoFill="0" autoLine="0" autoPict="0">
                <anchor moveWithCells="1">
                  <from>
                    <xdr:col>13</xdr:col>
                    <xdr:colOff>571500</xdr:colOff>
                    <xdr:row>7</xdr:row>
                    <xdr:rowOff>28575</xdr:rowOff>
                  </from>
                  <to>
                    <xdr:col>14</xdr:col>
                    <xdr:colOff>390525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5" name="oknWidget_Other">
              <controlPr defaultSize="0" autoFill="0" autoLine="0" autoPict="0">
                <anchor moveWithCells="1">
                  <from>
                    <xdr:col>15</xdr:col>
                    <xdr:colOff>438150</xdr:colOff>
                    <xdr:row>7</xdr:row>
                    <xdr:rowOff>38100</xdr:rowOff>
                  </from>
                  <to>
                    <xdr:col>16</xdr:col>
                    <xdr:colOff>276225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6" name="oknWidget_CleanedODCoil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28575</xdr:rowOff>
                  </from>
                  <to>
                    <xdr:col>13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7" name="oknWidget_CheckedCoils">
              <controlPr defaultSize="0" autoFill="0" autoLine="0" autoPict="0">
                <anchor moveWithCells="1">
                  <from>
                    <xdr:col>12</xdr:col>
                    <xdr:colOff>28575</xdr:colOff>
                    <xdr:row>22</xdr:row>
                    <xdr:rowOff>9525</xdr:rowOff>
                  </from>
                  <to>
                    <xdr:col>12</xdr:col>
                    <xdr:colOff>866775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8" name="oknWidget_CheckedRefChg">
              <controlPr defaultSize="0" autoFill="0" autoLine="0" autoPict="0">
                <anchor moveWithCells="1">
                  <from>
                    <xdr:col>12</xdr:col>
                    <xdr:colOff>28575</xdr:colOff>
                    <xdr:row>23</xdr:row>
                    <xdr:rowOff>0</xdr:rowOff>
                  </from>
                  <to>
                    <xdr:col>13</xdr:col>
                    <xdr:colOff>409575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9" name="oknWidget_CheckedMotors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0</xdr:rowOff>
                  </from>
                  <to>
                    <xdr:col>12</xdr:col>
                    <xdr:colOff>1019175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oknWidget_CheckedBelts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9525</xdr:rowOff>
                  </from>
                  <to>
                    <xdr:col>12</xdr:col>
                    <xdr:colOff>942975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1" name="oknWidget_AmpCheck">
              <controlPr defaultSize="0" autoFill="0" autoLine="0" autoPict="0">
                <anchor moveWithCells="1">
                  <from>
                    <xdr:col>12</xdr:col>
                    <xdr:colOff>28575</xdr:colOff>
                    <xdr:row>26</xdr:row>
                    <xdr:rowOff>9525</xdr:rowOff>
                  </from>
                  <to>
                    <xdr:col>12</xdr:col>
                    <xdr:colOff>866775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2" name="oknWidget_VoltCheck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0</xdr:rowOff>
                  </from>
                  <to>
                    <xdr:col>12</xdr:col>
                    <xdr:colOff>762000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3" name="oknWidget_CheckedTherm">
              <controlPr defaultSize="0" autoFill="0" autoLine="0" autoPict="0">
                <anchor moveWithCells="1">
                  <from>
                    <xdr:col>12</xdr:col>
                    <xdr:colOff>28575</xdr:colOff>
                    <xdr:row>28</xdr:row>
                    <xdr:rowOff>28575</xdr:rowOff>
                  </from>
                  <to>
                    <xdr:col>13</xdr:col>
                    <xdr:colOff>209550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4" name="oknWidget_CheckedAirFilter">
              <controlPr defaultSize="0" autoFill="0" autoLine="0" autoPict="0">
                <anchor moveWithCells="1">
                  <from>
                    <xdr:col>13</xdr:col>
                    <xdr:colOff>485775</xdr:colOff>
                    <xdr:row>21</xdr:row>
                    <xdr:rowOff>28575</xdr:rowOff>
                  </from>
                  <to>
                    <xdr:col>15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oknWidget_ChangedAirFilter">
              <controlPr defaultSize="0" autoFill="0" autoLine="0" autoPict="0">
                <anchor moveWithCells="1">
                  <from>
                    <xdr:col>13</xdr:col>
                    <xdr:colOff>485775</xdr:colOff>
                    <xdr:row>22</xdr:row>
                    <xdr:rowOff>0</xdr:rowOff>
                  </from>
                  <to>
                    <xdr:col>15</xdr:col>
                    <xdr:colOff>190500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oknWidget_CleanedIDCoil">
              <controlPr defaultSize="0" autoFill="0" autoLine="0" autoPict="0">
                <anchor moveWithCells="1">
                  <from>
                    <xdr:col>13</xdr:col>
                    <xdr:colOff>485775</xdr:colOff>
                    <xdr:row>23</xdr:row>
                    <xdr:rowOff>0</xdr:rowOff>
                  </from>
                  <to>
                    <xdr:col>15</xdr:col>
                    <xdr:colOff>142875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7" name="oknWidget_CheckedforRefLeaks">
              <controlPr defaultSize="0" autoFill="0" autoLine="0" autoPict="0">
                <anchor moveWithCells="1">
                  <from>
                    <xdr:col>13</xdr:col>
                    <xdr:colOff>485775</xdr:colOff>
                    <xdr:row>24</xdr:row>
                    <xdr:rowOff>0</xdr:rowOff>
                  </from>
                  <to>
                    <xdr:col>15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8" name="oknWidget_CheckedPulleys">
              <controlPr defaultSize="0" autoFill="0" autoLine="0" autoPict="0">
                <anchor moveWithCells="1">
                  <from>
                    <xdr:col>13</xdr:col>
                    <xdr:colOff>485775</xdr:colOff>
                    <xdr:row>25</xdr:row>
                    <xdr:rowOff>0</xdr:rowOff>
                  </from>
                  <to>
                    <xdr:col>15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9" name="oknWidget_LubMotorBearings">
              <controlPr defaultSize="0" autoFill="0" autoLine="0" autoPict="0">
                <anchor moveWithCells="1">
                  <from>
                    <xdr:col>13</xdr:col>
                    <xdr:colOff>485775</xdr:colOff>
                    <xdr:row>26</xdr:row>
                    <xdr:rowOff>0</xdr:rowOff>
                  </from>
                  <to>
                    <xdr:col>15</xdr:col>
                    <xdr:colOff>523875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0" name="oknWidget_CheckedSafetyControls">
              <controlPr defaultSize="0" autoFill="0" autoLine="0" autoPict="0">
                <anchor moveWithCells="1">
                  <from>
                    <xdr:col>13</xdr:col>
                    <xdr:colOff>485775</xdr:colOff>
                    <xdr:row>27</xdr:row>
                    <xdr:rowOff>0</xdr:rowOff>
                  </from>
                  <to>
                    <xdr:col>15</xdr:col>
                    <xdr:colOff>504825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1" name="oknWidget_CheckElectricalCon">
              <controlPr defaultSize="0" autoFill="0" autoLine="0" autoPict="0">
                <anchor moveWithCells="1">
                  <from>
                    <xdr:col>13</xdr:col>
                    <xdr:colOff>485775</xdr:colOff>
                    <xdr:row>28</xdr:row>
                    <xdr:rowOff>28575</xdr:rowOff>
                  </from>
                  <to>
                    <xdr:col>15</xdr:col>
                    <xdr:colOff>257175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2" name="oknWidget_CheckedHeatExch">
              <controlPr defaultSize="0" autoFill="0" autoLine="0" autoPict="0">
                <anchor moveWithCells="1">
                  <from>
                    <xdr:col>15</xdr:col>
                    <xdr:colOff>590550</xdr:colOff>
                    <xdr:row>21</xdr:row>
                    <xdr:rowOff>28575</xdr:rowOff>
                  </from>
                  <to>
                    <xdr:col>17</xdr:col>
                    <xdr:colOff>333375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3" name="oknWidget_AdjustedRefChg">
              <controlPr defaultSize="0" autoFill="0" autoLine="0" autoPict="0">
                <anchor moveWithCells="1">
                  <from>
                    <xdr:col>15</xdr:col>
                    <xdr:colOff>590550</xdr:colOff>
                    <xdr:row>22</xdr:row>
                    <xdr:rowOff>0</xdr:rowOff>
                  </from>
                  <to>
                    <xdr:col>17</xdr:col>
                    <xdr:colOff>619125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4" name="oknWidget_VacuumBurners">
              <controlPr defaultSize="0" autoFill="0" autoLine="0" autoPict="0">
                <anchor moveWithCells="1">
                  <from>
                    <xdr:col>15</xdr:col>
                    <xdr:colOff>590550</xdr:colOff>
                    <xdr:row>23</xdr:row>
                    <xdr:rowOff>0</xdr:rowOff>
                  </from>
                  <to>
                    <xdr:col>17</xdr:col>
                    <xdr:colOff>200025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5" name="oknWidget_ReplaceThermocouple">
              <controlPr defaultSize="0" autoFill="0" autoLine="0" autoPict="0">
                <anchor moveWithCells="1">
                  <from>
                    <xdr:col>15</xdr:col>
                    <xdr:colOff>590550</xdr:colOff>
                    <xdr:row>24</xdr:row>
                    <xdr:rowOff>0</xdr:rowOff>
                  </from>
                  <to>
                    <xdr:col>17</xdr:col>
                    <xdr:colOff>485775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6" name="oknWidget_CheckedPilot1">
              <controlPr defaultSize="0" autoFill="0" autoLine="0" autoPict="0">
                <anchor moveWithCells="1">
                  <from>
                    <xdr:col>15</xdr:col>
                    <xdr:colOff>590550</xdr:colOff>
                    <xdr:row>25</xdr:row>
                    <xdr:rowOff>0</xdr:rowOff>
                  </from>
                  <to>
                    <xdr:col>17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7" name="oknWidget_OD1">
              <controlPr defaultSize="0" autoFill="0" autoLine="0" autoPict="0">
                <anchor moveWithCells="1">
                  <from>
                    <xdr:col>15</xdr:col>
                    <xdr:colOff>590550</xdr:colOff>
                    <xdr:row>26</xdr:row>
                    <xdr:rowOff>0</xdr:rowOff>
                  </from>
                  <to>
                    <xdr:col>16</xdr:col>
                    <xdr:colOff>304800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8" name="oknWidget_ID1">
              <controlPr defaultSize="0" autoFill="0" autoLine="0" autoPict="0">
                <anchor moveWithCells="1">
                  <from>
                    <xdr:col>15</xdr:col>
                    <xdr:colOff>590550</xdr:colOff>
                    <xdr:row>27</xdr:row>
                    <xdr:rowOff>0</xdr:rowOff>
                  </from>
                  <to>
                    <xdr:col>16</xdr:col>
                    <xdr:colOff>257175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9" name="oknWidget_Subcool1">
              <controlPr defaultSize="0" autoFill="0" autoLine="0" autoPict="0">
                <anchor moveWithCells="1">
                  <from>
                    <xdr:col>15</xdr:col>
                    <xdr:colOff>590550</xdr:colOff>
                    <xdr:row>28</xdr:row>
                    <xdr:rowOff>28575</xdr:rowOff>
                  </from>
                  <to>
                    <xdr:col>16</xdr:col>
                    <xdr:colOff>428625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0" name="oknWidget_Superheat1">
              <controlPr defaultSize="0" autoFill="0" autoLine="0" autoPict="0">
                <anchor moveWithCells="1">
                  <from>
                    <xdr:col>17</xdr:col>
                    <xdr:colOff>771525</xdr:colOff>
                    <xdr:row>21</xdr:row>
                    <xdr:rowOff>28575</xdr:rowOff>
                  </from>
                  <to>
                    <xdr:col>18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1" name="oknWidget_RA1">
              <controlPr defaultSize="0" autoFill="0" autoLine="0" autoPict="0">
                <anchor moveWithCells="1">
                  <from>
                    <xdr:col>17</xdr:col>
                    <xdr:colOff>771525</xdr:colOff>
                    <xdr:row>22</xdr:row>
                    <xdr:rowOff>0</xdr:rowOff>
                  </from>
                  <to>
                    <xdr:col>18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2" name="oknWidget_SA1">
              <controlPr defaultSize="0" autoFill="0" autoLine="0" autoPict="0">
                <anchor moveWithCells="1">
                  <from>
                    <xdr:col>17</xdr:col>
                    <xdr:colOff>771525</xdr:colOff>
                    <xdr:row>23</xdr:row>
                    <xdr:rowOff>0</xdr:rowOff>
                  </from>
                  <to>
                    <xdr:col>17</xdr:col>
                    <xdr:colOff>1114425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3" name="oknWidget_3T1">
              <controlPr defaultSize="0" autoFill="0" autoLine="0" autoPict="0">
                <anchor moveWithCells="1">
                  <from>
                    <xdr:col>17</xdr:col>
                    <xdr:colOff>771525</xdr:colOff>
                    <xdr:row>24</xdr:row>
                    <xdr:rowOff>0</xdr:rowOff>
                  </from>
                  <to>
                    <xdr:col>17</xdr:col>
                    <xdr:colOff>1123950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4" name="oknWidget_SL1">
              <controlPr defaultSize="0" autoFill="0" autoLine="0" autoPict="0">
                <anchor moveWithCells="1">
                  <from>
                    <xdr:col>17</xdr:col>
                    <xdr:colOff>771525</xdr:colOff>
                    <xdr:row>25</xdr:row>
                    <xdr:rowOff>0</xdr:rowOff>
                  </from>
                  <to>
                    <xdr:col>17</xdr:col>
                    <xdr:colOff>1123950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5" name="oknWidget_DL1">
              <controlPr defaultSize="0" autoFill="0" autoLine="0" autoPict="0">
                <anchor moveWithCells="1">
                  <from>
                    <xdr:col>17</xdr:col>
                    <xdr:colOff>771525</xdr:colOff>
                    <xdr:row>26</xdr:row>
                    <xdr:rowOff>0</xdr:rowOff>
                  </from>
                  <to>
                    <xdr:col>17</xdr:col>
                    <xdr:colOff>1123950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6" name="oknWidget_HeadPSIG1">
              <controlPr defaultSize="0" autoFill="0" autoLine="0" autoPict="0">
                <anchor moveWithCells="1">
                  <from>
                    <xdr:col>17</xdr:col>
                    <xdr:colOff>771525</xdr:colOff>
                    <xdr:row>27</xdr:row>
                    <xdr:rowOff>0</xdr:rowOff>
                  </from>
                  <to>
                    <xdr:col>19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7" name="oknWidget_SuctionPSIG1">
              <controlPr defaultSize="0" autoFill="0" autoLine="0" autoPict="0">
                <anchor moveWithCells="1">
                  <from>
                    <xdr:col>17</xdr:col>
                    <xdr:colOff>771525</xdr:colOff>
                    <xdr:row>28</xdr:row>
                    <xdr:rowOff>38100</xdr:rowOff>
                  </from>
                  <to>
                    <xdr:col>19</xdr:col>
                    <xdr:colOff>123825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8" name="oknWidget_labelConnections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29</xdr:row>
                    <xdr:rowOff>57150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9" name="oknWidget_TechRecDec">
              <controlPr defaultSize="0" autoFill="0" autoLine="0" autoPict="0">
                <anchor moveWithCells="1">
                  <from>
                    <xdr:col>17</xdr:col>
                    <xdr:colOff>1038225</xdr:colOff>
                    <xdr:row>40</xdr:row>
                    <xdr:rowOff>0</xdr:rowOff>
                  </from>
                  <to>
                    <xdr:col>19</xdr:col>
                    <xdr:colOff>695325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0" name="oknWidget_ServiceValvesinuse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76200</xdr:rowOff>
                  </from>
                  <to>
                    <xdr:col>17</xdr:col>
                    <xdr:colOff>581025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1" name="oknWidget_CustomerAdvisedofLeaks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914400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2" name="Label 108">
              <controlPr defaultSize="0" autoFill="0" autoLine="0" autoPict="0">
                <anchor moveWithCells="1">
                  <from>
                    <xdr:col>15</xdr:col>
                    <xdr:colOff>581025</xdr:colOff>
                    <xdr:row>19</xdr:row>
                    <xdr:rowOff>76200</xdr:rowOff>
                  </from>
                  <to>
                    <xdr:col>15</xdr:col>
                    <xdr:colOff>666750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3" name="Label 109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76200</xdr:rowOff>
                  </from>
                  <to>
                    <xdr:col>17</xdr:col>
                    <xdr:colOff>85725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4" name="Label 110">
              <controlPr defaultSize="0" autoFill="0" autoLine="0" autoPict="0">
                <anchor moveWithCells="1">
                  <from>
                    <xdr:col>17</xdr:col>
                    <xdr:colOff>600075</xdr:colOff>
                    <xdr:row>19</xdr:row>
                    <xdr:rowOff>66675</xdr:rowOff>
                  </from>
                  <to>
                    <xdr:col>18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5" name="oknWidget_labelAnt">
              <controlPr defaultSize="0" autoFill="0" autoLine="0" autoPict="0">
                <anchor moveWithCells="1">
                  <from>
                    <xdr:col>12</xdr:col>
                    <xdr:colOff>219075</xdr:colOff>
                    <xdr:row>29</xdr:row>
                    <xdr:rowOff>57150</xdr:rowOff>
                  </from>
                  <to>
                    <xdr:col>12</xdr:col>
                    <xdr:colOff>628650</xdr:colOff>
                    <xdr:row>29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01" customWidth="1"/>
    <col min="2" max="2" width="76" style="101" customWidth="1"/>
    <col min="3" max="256" width="9.140625" style="94"/>
    <col min="257" max="257" width="3" style="94" customWidth="1"/>
    <col min="258" max="258" width="76" style="94" customWidth="1"/>
    <col min="259" max="512" width="9.140625" style="94"/>
    <col min="513" max="513" width="3" style="94" customWidth="1"/>
    <col min="514" max="514" width="76" style="94" customWidth="1"/>
    <col min="515" max="768" width="9.140625" style="94"/>
    <col min="769" max="769" width="3" style="94" customWidth="1"/>
    <col min="770" max="770" width="76" style="94" customWidth="1"/>
    <col min="771" max="1024" width="9.140625" style="94"/>
    <col min="1025" max="1025" width="3" style="94" customWidth="1"/>
    <col min="1026" max="1026" width="76" style="94" customWidth="1"/>
    <col min="1027" max="1280" width="9.140625" style="94"/>
    <col min="1281" max="1281" width="3" style="94" customWidth="1"/>
    <col min="1282" max="1282" width="76" style="94" customWidth="1"/>
    <col min="1283" max="1536" width="9.140625" style="94"/>
    <col min="1537" max="1537" width="3" style="94" customWidth="1"/>
    <col min="1538" max="1538" width="76" style="94" customWidth="1"/>
    <col min="1539" max="1792" width="9.140625" style="94"/>
    <col min="1793" max="1793" width="3" style="94" customWidth="1"/>
    <col min="1794" max="1794" width="76" style="94" customWidth="1"/>
    <col min="1795" max="2048" width="9.140625" style="94"/>
    <col min="2049" max="2049" width="3" style="94" customWidth="1"/>
    <col min="2050" max="2050" width="76" style="94" customWidth="1"/>
    <col min="2051" max="2304" width="9.140625" style="94"/>
    <col min="2305" max="2305" width="3" style="94" customWidth="1"/>
    <col min="2306" max="2306" width="76" style="94" customWidth="1"/>
    <col min="2307" max="2560" width="9.140625" style="94"/>
    <col min="2561" max="2561" width="3" style="94" customWidth="1"/>
    <col min="2562" max="2562" width="76" style="94" customWidth="1"/>
    <col min="2563" max="2816" width="9.140625" style="94"/>
    <col min="2817" max="2817" width="3" style="94" customWidth="1"/>
    <col min="2818" max="2818" width="76" style="94" customWidth="1"/>
    <col min="2819" max="3072" width="9.140625" style="94"/>
    <col min="3073" max="3073" width="3" style="94" customWidth="1"/>
    <col min="3074" max="3074" width="76" style="94" customWidth="1"/>
    <col min="3075" max="3328" width="9.140625" style="94"/>
    <col min="3329" max="3329" width="3" style="94" customWidth="1"/>
    <col min="3330" max="3330" width="76" style="94" customWidth="1"/>
    <col min="3331" max="3584" width="9.140625" style="94"/>
    <col min="3585" max="3585" width="3" style="94" customWidth="1"/>
    <col min="3586" max="3586" width="76" style="94" customWidth="1"/>
    <col min="3587" max="3840" width="9.140625" style="94"/>
    <col min="3841" max="3841" width="3" style="94" customWidth="1"/>
    <col min="3842" max="3842" width="76" style="94" customWidth="1"/>
    <col min="3843" max="4096" width="9.140625" style="94"/>
    <col min="4097" max="4097" width="3" style="94" customWidth="1"/>
    <col min="4098" max="4098" width="76" style="94" customWidth="1"/>
    <col min="4099" max="4352" width="9.140625" style="94"/>
    <col min="4353" max="4353" width="3" style="94" customWidth="1"/>
    <col min="4354" max="4354" width="76" style="94" customWidth="1"/>
    <col min="4355" max="4608" width="9.140625" style="94"/>
    <col min="4609" max="4609" width="3" style="94" customWidth="1"/>
    <col min="4610" max="4610" width="76" style="94" customWidth="1"/>
    <col min="4611" max="4864" width="9.140625" style="94"/>
    <col min="4865" max="4865" width="3" style="94" customWidth="1"/>
    <col min="4866" max="4866" width="76" style="94" customWidth="1"/>
    <col min="4867" max="5120" width="9.140625" style="94"/>
    <col min="5121" max="5121" width="3" style="94" customWidth="1"/>
    <col min="5122" max="5122" width="76" style="94" customWidth="1"/>
    <col min="5123" max="5376" width="9.140625" style="94"/>
    <col min="5377" max="5377" width="3" style="94" customWidth="1"/>
    <col min="5378" max="5378" width="76" style="94" customWidth="1"/>
    <col min="5379" max="5632" width="9.140625" style="94"/>
    <col min="5633" max="5633" width="3" style="94" customWidth="1"/>
    <col min="5634" max="5634" width="76" style="94" customWidth="1"/>
    <col min="5635" max="5888" width="9.140625" style="94"/>
    <col min="5889" max="5889" width="3" style="94" customWidth="1"/>
    <col min="5890" max="5890" width="76" style="94" customWidth="1"/>
    <col min="5891" max="6144" width="9.140625" style="94"/>
    <col min="6145" max="6145" width="3" style="94" customWidth="1"/>
    <col min="6146" max="6146" width="76" style="94" customWidth="1"/>
    <col min="6147" max="6400" width="9.140625" style="94"/>
    <col min="6401" max="6401" width="3" style="94" customWidth="1"/>
    <col min="6402" max="6402" width="76" style="94" customWidth="1"/>
    <col min="6403" max="6656" width="9.140625" style="94"/>
    <col min="6657" max="6657" width="3" style="94" customWidth="1"/>
    <col min="6658" max="6658" width="76" style="94" customWidth="1"/>
    <col min="6659" max="6912" width="9.140625" style="94"/>
    <col min="6913" max="6913" width="3" style="94" customWidth="1"/>
    <col min="6914" max="6914" width="76" style="94" customWidth="1"/>
    <col min="6915" max="7168" width="9.140625" style="94"/>
    <col min="7169" max="7169" width="3" style="94" customWidth="1"/>
    <col min="7170" max="7170" width="76" style="94" customWidth="1"/>
    <col min="7171" max="7424" width="9.140625" style="94"/>
    <col min="7425" max="7425" width="3" style="94" customWidth="1"/>
    <col min="7426" max="7426" width="76" style="94" customWidth="1"/>
    <col min="7427" max="7680" width="9.140625" style="94"/>
    <col min="7681" max="7681" width="3" style="94" customWidth="1"/>
    <col min="7682" max="7682" width="76" style="94" customWidth="1"/>
    <col min="7683" max="7936" width="9.140625" style="94"/>
    <col min="7937" max="7937" width="3" style="94" customWidth="1"/>
    <col min="7938" max="7938" width="76" style="94" customWidth="1"/>
    <col min="7939" max="8192" width="9.140625" style="94"/>
    <col min="8193" max="8193" width="3" style="94" customWidth="1"/>
    <col min="8194" max="8194" width="76" style="94" customWidth="1"/>
    <col min="8195" max="8448" width="9.140625" style="94"/>
    <col min="8449" max="8449" width="3" style="94" customWidth="1"/>
    <col min="8450" max="8450" width="76" style="94" customWidth="1"/>
    <col min="8451" max="8704" width="9.140625" style="94"/>
    <col min="8705" max="8705" width="3" style="94" customWidth="1"/>
    <col min="8706" max="8706" width="76" style="94" customWidth="1"/>
    <col min="8707" max="8960" width="9.140625" style="94"/>
    <col min="8961" max="8961" width="3" style="94" customWidth="1"/>
    <col min="8962" max="8962" width="76" style="94" customWidth="1"/>
    <col min="8963" max="9216" width="9.140625" style="94"/>
    <col min="9217" max="9217" width="3" style="94" customWidth="1"/>
    <col min="9218" max="9218" width="76" style="94" customWidth="1"/>
    <col min="9219" max="9472" width="9.140625" style="94"/>
    <col min="9473" max="9473" width="3" style="94" customWidth="1"/>
    <col min="9474" max="9474" width="76" style="94" customWidth="1"/>
    <col min="9475" max="9728" width="9.140625" style="94"/>
    <col min="9729" max="9729" width="3" style="94" customWidth="1"/>
    <col min="9730" max="9730" width="76" style="94" customWidth="1"/>
    <col min="9731" max="9984" width="9.140625" style="94"/>
    <col min="9985" max="9985" width="3" style="94" customWidth="1"/>
    <col min="9986" max="9986" width="76" style="94" customWidth="1"/>
    <col min="9987" max="10240" width="9.140625" style="94"/>
    <col min="10241" max="10241" width="3" style="94" customWidth="1"/>
    <col min="10242" max="10242" width="76" style="94" customWidth="1"/>
    <col min="10243" max="10496" width="9.140625" style="94"/>
    <col min="10497" max="10497" width="3" style="94" customWidth="1"/>
    <col min="10498" max="10498" width="76" style="94" customWidth="1"/>
    <col min="10499" max="10752" width="9.140625" style="94"/>
    <col min="10753" max="10753" width="3" style="94" customWidth="1"/>
    <col min="10754" max="10754" width="76" style="94" customWidth="1"/>
    <col min="10755" max="11008" width="9.140625" style="94"/>
    <col min="11009" max="11009" width="3" style="94" customWidth="1"/>
    <col min="11010" max="11010" width="76" style="94" customWidth="1"/>
    <col min="11011" max="11264" width="9.140625" style="94"/>
    <col min="11265" max="11265" width="3" style="94" customWidth="1"/>
    <col min="11266" max="11266" width="76" style="94" customWidth="1"/>
    <col min="11267" max="11520" width="9.140625" style="94"/>
    <col min="11521" max="11521" width="3" style="94" customWidth="1"/>
    <col min="11522" max="11522" width="76" style="94" customWidth="1"/>
    <col min="11523" max="11776" width="9.140625" style="94"/>
    <col min="11777" max="11777" width="3" style="94" customWidth="1"/>
    <col min="11778" max="11778" width="76" style="94" customWidth="1"/>
    <col min="11779" max="12032" width="9.140625" style="94"/>
    <col min="12033" max="12033" width="3" style="94" customWidth="1"/>
    <col min="12034" max="12034" width="76" style="94" customWidth="1"/>
    <col min="12035" max="12288" width="9.140625" style="94"/>
    <col min="12289" max="12289" width="3" style="94" customWidth="1"/>
    <col min="12290" max="12290" width="76" style="94" customWidth="1"/>
    <col min="12291" max="12544" width="9.140625" style="94"/>
    <col min="12545" max="12545" width="3" style="94" customWidth="1"/>
    <col min="12546" max="12546" width="76" style="94" customWidth="1"/>
    <col min="12547" max="12800" width="9.140625" style="94"/>
    <col min="12801" max="12801" width="3" style="94" customWidth="1"/>
    <col min="12802" max="12802" width="76" style="94" customWidth="1"/>
    <col min="12803" max="13056" width="9.140625" style="94"/>
    <col min="13057" max="13057" width="3" style="94" customWidth="1"/>
    <col min="13058" max="13058" width="76" style="94" customWidth="1"/>
    <col min="13059" max="13312" width="9.140625" style="94"/>
    <col min="13313" max="13313" width="3" style="94" customWidth="1"/>
    <col min="13314" max="13314" width="76" style="94" customWidth="1"/>
    <col min="13315" max="13568" width="9.140625" style="94"/>
    <col min="13569" max="13569" width="3" style="94" customWidth="1"/>
    <col min="13570" max="13570" width="76" style="94" customWidth="1"/>
    <col min="13571" max="13824" width="9.140625" style="94"/>
    <col min="13825" max="13825" width="3" style="94" customWidth="1"/>
    <col min="13826" max="13826" width="76" style="94" customWidth="1"/>
    <col min="13827" max="14080" width="9.140625" style="94"/>
    <col min="14081" max="14081" width="3" style="94" customWidth="1"/>
    <col min="14082" max="14082" width="76" style="94" customWidth="1"/>
    <col min="14083" max="14336" width="9.140625" style="94"/>
    <col min="14337" max="14337" width="3" style="94" customWidth="1"/>
    <col min="14338" max="14338" width="76" style="94" customWidth="1"/>
    <col min="14339" max="14592" width="9.140625" style="94"/>
    <col min="14593" max="14593" width="3" style="94" customWidth="1"/>
    <col min="14594" max="14594" width="76" style="94" customWidth="1"/>
    <col min="14595" max="14848" width="9.140625" style="94"/>
    <col min="14849" max="14849" width="3" style="94" customWidth="1"/>
    <col min="14850" max="14850" width="76" style="94" customWidth="1"/>
    <col min="14851" max="15104" width="9.140625" style="94"/>
    <col min="15105" max="15105" width="3" style="94" customWidth="1"/>
    <col min="15106" max="15106" width="76" style="94" customWidth="1"/>
    <col min="15107" max="15360" width="9.140625" style="94"/>
    <col min="15361" max="15361" width="3" style="94" customWidth="1"/>
    <col min="15362" max="15362" width="76" style="94" customWidth="1"/>
    <col min="15363" max="15616" width="9.140625" style="94"/>
    <col min="15617" max="15617" width="3" style="94" customWidth="1"/>
    <col min="15618" max="15618" width="76" style="94" customWidth="1"/>
    <col min="15619" max="15872" width="9.140625" style="94"/>
    <col min="15873" max="15873" width="3" style="94" customWidth="1"/>
    <col min="15874" max="15874" width="76" style="94" customWidth="1"/>
    <col min="15875" max="16128" width="9.140625" style="94"/>
    <col min="16129" max="16129" width="3" style="94" customWidth="1"/>
    <col min="16130" max="16130" width="76" style="94" customWidth="1"/>
    <col min="16131" max="16384" width="9.140625" style="94"/>
  </cols>
  <sheetData>
    <row r="1" spans="1:3" ht="32.1" customHeight="1">
      <c r="A1" s="91"/>
      <c r="B1" s="92" t="s">
        <v>140</v>
      </c>
      <c r="C1" s="93"/>
    </row>
    <row r="2" spans="1:3" ht="16.5">
      <c r="A2" s="91"/>
      <c r="B2" s="95"/>
      <c r="C2" s="93"/>
    </row>
    <row r="3" spans="1:3" ht="16.5">
      <c r="A3" s="91"/>
      <c r="B3" s="96" t="s">
        <v>102</v>
      </c>
      <c r="C3" s="93"/>
    </row>
    <row r="4" spans="1:3">
      <c r="A4" s="91"/>
      <c r="B4" s="102" t="s">
        <v>103</v>
      </c>
      <c r="C4" s="93"/>
    </row>
    <row r="5" spans="1:3" ht="16.5">
      <c r="A5" s="91"/>
      <c r="B5" s="97"/>
      <c r="C5" s="93"/>
    </row>
    <row r="6" spans="1:3" ht="16.5">
      <c r="A6" s="91"/>
      <c r="B6" s="98" t="s">
        <v>141</v>
      </c>
      <c r="C6" s="93"/>
    </row>
    <row r="7" spans="1:3" ht="16.5">
      <c r="A7" s="91"/>
      <c r="B7" s="97"/>
      <c r="C7" s="93"/>
    </row>
    <row r="8" spans="1:3" ht="46.5">
      <c r="A8" s="91"/>
      <c r="B8" s="97" t="s">
        <v>104</v>
      </c>
      <c r="C8" s="93"/>
    </row>
    <row r="9" spans="1:3" ht="16.5">
      <c r="A9" s="91"/>
      <c r="B9" s="97"/>
      <c r="C9" s="93"/>
    </row>
    <row r="10" spans="1:3" ht="31.5">
      <c r="A10" s="91"/>
      <c r="B10" s="97" t="s">
        <v>105</v>
      </c>
      <c r="C10" s="93"/>
    </row>
    <row r="11" spans="1:3" ht="16.5">
      <c r="A11" s="91"/>
      <c r="B11" s="97"/>
      <c r="C11" s="93"/>
    </row>
    <row r="12" spans="1:3" ht="31.5">
      <c r="A12" s="91"/>
      <c r="B12" s="97" t="s">
        <v>106</v>
      </c>
      <c r="C12" s="93"/>
    </row>
    <row r="13" spans="1:3" ht="16.5">
      <c r="A13" s="91"/>
      <c r="B13" s="97"/>
      <c r="C13" s="93"/>
    </row>
    <row r="14" spans="1:3">
      <c r="A14" s="91"/>
      <c r="B14" s="99" t="s">
        <v>107</v>
      </c>
      <c r="C14" s="93"/>
    </row>
    <row r="15" spans="1:3" ht="15.75">
      <c r="A15" s="91"/>
      <c r="B15" s="223" t="s">
        <v>108</v>
      </c>
      <c r="C15" s="93"/>
    </row>
    <row r="16" spans="1:3" ht="16.5">
      <c r="A16" s="91"/>
      <c r="B16" s="100"/>
      <c r="C16" s="93"/>
    </row>
    <row r="17" spans="1:3" ht="32.25">
      <c r="A17" s="91"/>
      <c r="B17" s="97" t="s">
        <v>109</v>
      </c>
      <c r="C17" s="93"/>
    </row>
    <row r="18" spans="1:3">
      <c r="A18" s="91"/>
      <c r="B18" s="91"/>
      <c r="C18" s="93"/>
    </row>
    <row r="19" spans="1:3">
      <c r="A19" s="91"/>
      <c r="B19" s="91"/>
      <c r="C19" s="93"/>
    </row>
    <row r="20" spans="1:3">
      <c r="A20" s="91"/>
      <c r="B20" s="91"/>
      <c r="C20" s="93"/>
    </row>
    <row r="21" spans="1:3">
      <c r="A21" s="91"/>
      <c r="B21" s="91"/>
      <c r="C21" s="93"/>
    </row>
    <row r="22" spans="1:3">
      <c r="A22" s="91"/>
      <c r="B22" s="91"/>
      <c r="C22" s="93"/>
    </row>
    <row r="23" spans="1:3">
      <c r="A23" s="91"/>
      <c r="B23" s="91"/>
      <c r="C23" s="93"/>
    </row>
    <row r="24" spans="1:3">
      <c r="A24" s="91"/>
      <c r="B24" s="91"/>
      <c r="C24" s="93"/>
    </row>
    <row r="25" spans="1:3">
      <c r="A25" s="91"/>
      <c r="B25" s="91"/>
      <c r="C25" s="93"/>
    </row>
    <row r="26" spans="1:3">
      <c r="A26" s="91"/>
      <c r="B26" s="91"/>
      <c r="C26" s="93"/>
    </row>
    <row r="27" spans="1:3">
      <c r="A27" s="91"/>
      <c r="B27" s="91"/>
      <c r="C27" s="93"/>
    </row>
    <row r="28" spans="1:3">
      <c r="A28" s="91"/>
      <c r="B28" s="91"/>
      <c r="C28" s="93"/>
    </row>
    <row r="29" spans="1:3">
      <c r="A29" s="91"/>
      <c r="B29" s="91"/>
      <c r="C29" s="93"/>
    </row>
  </sheetData>
  <hyperlinks>
    <hyperlink ref="B14" r:id="rId1" display="See License Agreement" xr:uid="{00000000-0004-0000-0700-000000000000}"/>
    <hyperlink ref="B4" r:id="rId2" tooltip="View online document" display="http://www.invoicingtemplate.com/hvac-service.html" xr:uid="{00000000-0004-0000-07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E9F5-468D-48CC-8FEF-7DDE76FC6E95}">
  <dimension ref="A1:AE260"/>
  <sheetViews>
    <sheetView showGridLines="0" showRowColHeaders="0" workbookViewId="0">
      <selection activeCell="C10" sqref="C10"/>
    </sheetView>
  </sheetViews>
  <sheetFormatPr defaultColWidth="9.140625" defaultRowHeight="12"/>
  <cols>
    <col min="1" max="1" width="1.28515625" style="5" customWidth="1"/>
    <col min="2" max="2" width="11.42578125" style="5" customWidth="1"/>
    <col min="3" max="3" width="10.5703125" style="233" customWidth="1"/>
    <col min="4" max="4" width="11.85546875" style="15" customWidth="1"/>
    <col min="5" max="5" width="9.28515625" style="9" customWidth="1"/>
    <col min="6" max="6" width="12.140625" style="5" hidden="1" customWidth="1"/>
    <col min="7" max="7" width="11.42578125" style="5" customWidth="1"/>
    <col min="8" max="8" width="12.140625" style="15" hidden="1" customWidth="1"/>
    <col min="9" max="9" width="11.28515625" style="15" hidden="1" customWidth="1"/>
    <col min="10" max="10" width="9.5703125" style="15" hidden="1" customWidth="1"/>
    <col min="11" max="11" width="10.140625" style="15" hidden="1" customWidth="1"/>
    <col min="12" max="12" width="16" style="15" customWidth="1"/>
    <col min="13" max="13" width="14.140625" style="15" customWidth="1"/>
    <col min="14" max="14" width="12.85546875" style="15" customWidth="1"/>
    <col min="15" max="15" width="11.42578125" style="9" hidden="1" customWidth="1"/>
    <col min="16" max="16" width="16.85546875" style="9" hidden="1" customWidth="1"/>
    <col min="17" max="17" width="0" style="5" hidden="1" customWidth="1"/>
    <col min="18" max="16384" width="9.140625" style="5"/>
  </cols>
  <sheetData>
    <row r="1" spans="1:31" s="228" customFormat="1" ht="3.75" customHeight="1">
      <c r="C1" s="229"/>
      <c r="D1" s="230"/>
      <c r="E1" s="231"/>
      <c r="H1" s="230"/>
      <c r="I1" s="230"/>
      <c r="J1" s="230"/>
      <c r="K1" s="230"/>
      <c r="L1" s="230"/>
      <c r="M1" s="230"/>
      <c r="N1" s="230"/>
      <c r="O1" s="231"/>
      <c r="P1" s="231"/>
    </row>
    <row r="2" spans="1:31" s="232" customFormat="1" ht="57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</row>
    <row r="3" spans="1:31" ht="6.75" customHeight="1"/>
    <row r="4" spans="1:31" s="234" customFormat="1" ht="33" customHeight="1">
      <c r="B4" s="235" t="str">
        <f>oknCompanyName</f>
        <v>Mechanical Services Business Name</v>
      </c>
      <c r="C4" s="236"/>
      <c r="D4" s="237"/>
      <c r="E4" s="238"/>
      <c r="H4" s="237"/>
      <c r="I4" s="237"/>
      <c r="J4" s="239"/>
      <c r="K4" s="237"/>
      <c r="L4" s="240"/>
      <c r="M4" s="378" t="s">
        <v>145</v>
      </c>
      <c r="N4" s="378"/>
      <c r="O4" s="238"/>
      <c r="P4" s="238"/>
    </row>
    <row r="5" spans="1:31" ht="18" customHeight="1">
      <c r="B5" s="5" t="str">
        <f>oknCompanyAddress</f>
        <v>Address</v>
      </c>
    </row>
    <row r="6" spans="1:31" ht="18" customHeight="1">
      <c r="B6" s="5" t="str">
        <f>oknCompanyCityStateZip</f>
        <v>City State ZIP</v>
      </c>
      <c r="M6" s="241"/>
    </row>
    <row r="7" spans="1:31" ht="18" customHeight="1">
      <c r="B7" s="5" t="str">
        <f>oknCompanyContact</f>
        <v>Your phone number   email address</v>
      </c>
    </row>
    <row r="8" spans="1:31" ht="18" customHeight="1">
      <c r="K8" s="242"/>
    </row>
    <row r="9" spans="1:31" ht="18" customHeight="1">
      <c r="B9" s="243" t="s">
        <v>27</v>
      </c>
    </row>
    <row r="10" spans="1:31" ht="18" customHeight="1">
      <c r="B10" s="31" t="s">
        <v>25</v>
      </c>
      <c r="C10" s="244"/>
      <c r="D10"/>
      <c r="E10"/>
      <c r="F10"/>
      <c r="G10"/>
      <c r="H10"/>
      <c r="I10"/>
      <c r="J10"/>
      <c r="K10"/>
      <c r="L10"/>
      <c r="M10"/>
      <c r="N10"/>
    </row>
    <row r="11" spans="1:31" ht="18" customHeight="1">
      <c r="B11" s="31" t="s">
        <v>26</v>
      </c>
      <c r="C11" s="244"/>
      <c r="D11"/>
      <c r="E11"/>
      <c r="F11"/>
      <c r="G11"/>
      <c r="H11"/>
      <c r="I11"/>
      <c r="J11"/>
      <c r="K11"/>
      <c r="L11"/>
      <c r="M11"/>
      <c r="N11"/>
    </row>
    <row r="12" spans="1:31" ht="4.5" customHeight="1"/>
    <row r="13" spans="1:31" s="9" customFormat="1" ht="15.75" customHeight="1">
      <c r="B13" s="245" t="s">
        <v>44</v>
      </c>
      <c r="C13" s="246" t="s">
        <v>24</v>
      </c>
      <c r="D13" s="247" t="s">
        <v>43</v>
      </c>
      <c r="E13" s="248" t="s">
        <v>28</v>
      </c>
      <c r="F13" s="248" t="s">
        <v>35</v>
      </c>
      <c r="G13" s="248" t="s">
        <v>36</v>
      </c>
      <c r="H13" s="247" t="s">
        <v>29</v>
      </c>
      <c r="I13" s="247" t="s">
        <v>30</v>
      </c>
      <c r="J13" s="247" t="str">
        <f>oknTax1Name</f>
        <v>TAX 1</v>
      </c>
      <c r="K13" s="247" t="str">
        <f>oknTax2Name</f>
        <v>TAX 2</v>
      </c>
      <c r="L13" s="247" t="s">
        <v>31</v>
      </c>
      <c r="M13" s="247" t="s">
        <v>32</v>
      </c>
      <c r="N13" s="247" t="s">
        <v>33</v>
      </c>
      <c r="O13" s="12" t="s">
        <v>34</v>
      </c>
      <c r="P13" s="12" t="s">
        <v>45</v>
      </c>
      <c r="Q13" s="14" t="s">
        <v>72</v>
      </c>
    </row>
    <row r="14" spans="1:31">
      <c r="B14" s="249"/>
    </row>
    <row r="15" spans="1:31">
      <c r="B15" s="249"/>
    </row>
    <row r="16" spans="1:31">
      <c r="B16" s="249"/>
    </row>
    <row r="17" spans="2:2">
      <c r="B17" s="249"/>
    </row>
    <row r="18" spans="2:2">
      <c r="B18" s="249"/>
    </row>
    <row r="19" spans="2:2">
      <c r="B19" s="249"/>
    </row>
    <row r="20" spans="2:2">
      <c r="B20" s="249"/>
    </row>
    <row r="21" spans="2:2">
      <c r="B21" s="249"/>
    </row>
    <row r="22" spans="2:2">
      <c r="B22" s="249"/>
    </row>
    <row r="23" spans="2:2">
      <c r="B23" s="249"/>
    </row>
    <row r="24" spans="2:2">
      <c r="B24" s="249"/>
    </row>
    <row r="25" spans="2:2">
      <c r="B25" s="249"/>
    </row>
    <row r="26" spans="2:2">
      <c r="B26" s="249"/>
    </row>
    <row r="27" spans="2:2">
      <c r="B27" s="249"/>
    </row>
    <row r="28" spans="2:2">
      <c r="B28" s="249"/>
    </row>
    <row r="29" spans="2:2">
      <c r="B29" s="249"/>
    </row>
    <row r="30" spans="2:2">
      <c r="B30" s="249"/>
    </row>
    <row r="31" spans="2:2">
      <c r="B31" s="249"/>
    </row>
    <row r="32" spans="2:2">
      <c r="B32" s="249"/>
    </row>
    <row r="33" spans="2:2">
      <c r="B33" s="249"/>
    </row>
    <row r="34" spans="2:2">
      <c r="B34" s="249"/>
    </row>
    <row r="35" spans="2:2">
      <c r="B35" s="249"/>
    </row>
    <row r="36" spans="2:2">
      <c r="B36" s="249"/>
    </row>
    <row r="37" spans="2:2">
      <c r="B37" s="249"/>
    </row>
    <row r="38" spans="2:2">
      <c r="B38" s="249"/>
    </row>
    <row r="39" spans="2:2">
      <c r="B39" s="249"/>
    </row>
    <row r="40" spans="2:2">
      <c r="B40" s="249"/>
    </row>
    <row r="41" spans="2:2">
      <c r="B41" s="249"/>
    </row>
    <row r="42" spans="2:2">
      <c r="B42" s="249"/>
    </row>
    <row r="43" spans="2:2">
      <c r="B43" s="249"/>
    </row>
    <row r="44" spans="2:2">
      <c r="B44" s="249"/>
    </row>
    <row r="45" spans="2:2">
      <c r="B45" s="249"/>
    </row>
    <row r="46" spans="2:2">
      <c r="B46" s="249"/>
    </row>
    <row r="47" spans="2:2">
      <c r="B47" s="249"/>
    </row>
    <row r="48" spans="2:2">
      <c r="B48" s="249"/>
    </row>
    <row r="49" spans="2:2">
      <c r="B49" s="249"/>
    </row>
    <row r="50" spans="2:2">
      <c r="B50" s="249"/>
    </row>
    <row r="51" spans="2:2">
      <c r="B51" s="249"/>
    </row>
    <row r="52" spans="2:2">
      <c r="B52" s="249"/>
    </row>
    <row r="53" spans="2:2">
      <c r="B53" s="249"/>
    </row>
    <row r="54" spans="2:2">
      <c r="B54" s="249"/>
    </row>
    <row r="55" spans="2:2">
      <c r="B55" s="249"/>
    </row>
    <row r="56" spans="2:2">
      <c r="B56" s="249"/>
    </row>
    <row r="57" spans="2:2">
      <c r="B57" s="249"/>
    </row>
    <row r="58" spans="2:2">
      <c r="B58" s="249"/>
    </row>
    <row r="59" spans="2:2">
      <c r="B59" s="249"/>
    </row>
    <row r="60" spans="2:2">
      <c r="B60" s="249"/>
    </row>
    <row r="61" spans="2:2">
      <c r="B61" s="249"/>
    </row>
    <row r="62" spans="2:2">
      <c r="B62" s="249"/>
    </row>
    <row r="63" spans="2:2">
      <c r="B63" s="249"/>
    </row>
    <row r="64" spans="2:2">
      <c r="B64" s="249"/>
    </row>
    <row r="65" spans="2:2">
      <c r="B65" s="249"/>
    </row>
    <row r="66" spans="2:2">
      <c r="B66" s="249"/>
    </row>
    <row r="67" spans="2:2">
      <c r="B67" s="249"/>
    </row>
    <row r="68" spans="2:2">
      <c r="B68" s="249"/>
    </row>
    <row r="69" spans="2:2">
      <c r="B69" s="249"/>
    </row>
    <row r="70" spans="2:2">
      <c r="B70" s="249"/>
    </row>
    <row r="71" spans="2:2">
      <c r="B71" s="249"/>
    </row>
    <row r="72" spans="2:2">
      <c r="B72" s="249"/>
    </row>
    <row r="73" spans="2:2">
      <c r="B73" s="249"/>
    </row>
    <row r="74" spans="2:2">
      <c r="B74" s="249"/>
    </row>
    <row r="75" spans="2:2">
      <c r="B75" s="249"/>
    </row>
    <row r="76" spans="2:2">
      <c r="B76" s="249"/>
    </row>
    <row r="77" spans="2:2">
      <c r="B77" s="249"/>
    </row>
    <row r="78" spans="2:2">
      <c r="B78" s="249"/>
    </row>
    <row r="79" spans="2:2">
      <c r="B79" s="249"/>
    </row>
    <row r="80" spans="2:2">
      <c r="B80" s="249"/>
    </row>
    <row r="81" spans="2:2">
      <c r="B81" s="249"/>
    </row>
    <row r="82" spans="2:2">
      <c r="B82" s="249"/>
    </row>
    <row r="83" spans="2:2">
      <c r="B83" s="249"/>
    </row>
    <row r="84" spans="2:2">
      <c r="B84" s="249"/>
    </row>
    <row r="85" spans="2:2">
      <c r="B85" s="249"/>
    </row>
    <row r="86" spans="2:2">
      <c r="B86" s="249"/>
    </row>
    <row r="87" spans="2:2">
      <c r="B87" s="249"/>
    </row>
    <row r="88" spans="2:2">
      <c r="B88" s="249"/>
    </row>
    <row r="89" spans="2:2">
      <c r="B89" s="249"/>
    </row>
    <row r="90" spans="2:2">
      <c r="B90" s="249"/>
    </row>
    <row r="91" spans="2:2">
      <c r="B91" s="249"/>
    </row>
    <row r="92" spans="2:2">
      <c r="B92" s="249"/>
    </row>
    <row r="93" spans="2:2">
      <c r="B93" s="249"/>
    </row>
    <row r="94" spans="2:2">
      <c r="B94" s="249"/>
    </row>
    <row r="95" spans="2:2">
      <c r="B95" s="249"/>
    </row>
    <row r="96" spans="2:2">
      <c r="B96" s="249"/>
    </row>
    <row r="97" spans="2:2">
      <c r="B97" s="249"/>
    </row>
    <row r="98" spans="2:2">
      <c r="B98" s="249"/>
    </row>
    <row r="99" spans="2:2">
      <c r="B99" s="249"/>
    </row>
    <row r="100" spans="2:2">
      <c r="B100" s="249"/>
    </row>
    <row r="101" spans="2:2">
      <c r="B101" s="249"/>
    </row>
    <row r="102" spans="2:2">
      <c r="B102" s="249"/>
    </row>
    <row r="103" spans="2:2">
      <c r="B103" s="249"/>
    </row>
    <row r="104" spans="2:2">
      <c r="B104" s="249"/>
    </row>
    <row r="105" spans="2:2">
      <c r="B105" s="249"/>
    </row>
    <row r="106" spans="2:2">
      <c r="B106" s="249"/>
    </row>
    <row r="107" spans="2:2">
      <c r="B107" s="249"/>
    </row>
    <row r="108" spans="2:2">
      <c r="B108" s="249"/>
    </row>
    <row r="109" spans="2:2">
      <c r="B109" s="249"/>
    </row>
    <row r="110" spans="2:2">
      <c r="B110" s="249"/>
    </row>
    <row r="111" spans="2:2">
      <c r="B111" s="249"/>
    </row>
    <row r="112" spans="2:2">
      <c r="B112" s="249"/>
    </row>
    <row r="113" spans="2:2">
      <c r="B113" s="249"/>
    </row>
    <row r="114" spans="2:2">
      <c r="B114" s="249"/>
    </row>
    <row r="115" spans="2:2">
      <c r="B115" s="249"/>
    </row>
    <row r="116" spans="2:2">
      <c r="B116" s="249"/>
    </row>
    <row r="117" spans="2:2">
      <c r="B117" s="249"/>
    </row>
    <row r="118" spans="2:2">
      <c r="B118" s="249"/>
    </row>
    <row r="119" spans="2:2">
      <c r="B119" s="249"/>
    </row>
    <row r="120" spans="2:2">
      <c r="B120" s="249"/>
    </row>
    <row r="121" spans="2:2">
      <c r="B121" s="249"/>
    </row>
    <row r="122" spans="2:2">
      <c r="B122" s="249"/>
    </row>
    <row r="123" spans="2:2">
      <c r="B123" s="249"/>
    </row>
    <row r="124" spans="2:2">
      <c r="B124" s="249"/>
    </row>
    <row r="125" spans="2:2">
      <c r="B125" s="249"/>
    </row>
    <row r="126" spans="2:2">
      <c r="B126" s="249"/>
    </row>
    <row r="127" spans="2:2">
      <c r="B127" s="249"/>
    </row>
    <row r="128" spans="2:2">
      <c r="B128" s="249"/>
    </row>
    <row r="129" spans="2:2">
      <c r="B129" s="249"/>
    </row>
    <row r="130" spans="2:2">
      <c r="B130" s="249"/>
    </row>
    <row r="131" spans="2:2">
      <c r="B131" s="249"/>
    </row>
    <row r="132" spans="2:2">
      <c r="B132" s="249"/>
    </row>
    <row r="133" spans="2:2">
      <c r="B133" s="249"/>
    </row>
    <row r="134" spans="2:2">
      <c r="B134" s="249"/>
    </row>
    <row r="135" spans="2:2">
      <c r="B135" s="249"/>
    </row>
    <row r="136" spans="2:2">
      <c r="B136" s="249"/>
    </row>
    <row r="137" spans="2:2">
      <c r="B137" s="249"/>
    </row>
    <row r="138" spans="2:2">
      <c r="B138" s="249"/>
    </row>
    <row r="139" spans="2:2">
      <c r="B139" s="249"/>
    </row>
    <row r="140" spans="2:2">
      <c r="B140" s="249"/>
    </row>
    <row r="141" spans="2:2">
      <c r="B141" s="249"/>
    </row>
    <row r="142" spans="2:2">
      <c r="B142" s="249"/>
    </row>
    <row r="143" spans="2:2">
      <c r="B143" s="249"/>
    </row>
    <row r="144" spans="2:2">
      <c r="B144" s="249"/>
    </row>
    <row r="145" spans="2:2">
      <c r="B145" s="249"/>
    </row>
    <row r="146" spans="2:2">
      <c r="B146" s="249"/>
    </row>
    <row r="147" spans="2:2">
      <c r="B147" s="249"/>
    </row>
    <row r="148" spans="2:2">
      <c r="B148" s="249"/>
    </row>
    <row r="149" spans="2:2">
      <c r="B149" s="249"/>
    </row>
    <row r="150" spans="2:2">
      <c r="B150" s="249"/>
    </row>
    <row r="151" spans="2:2">
      <c r="B151" s="249"/>
    </row>
    <row r="152" spans="2:2">
      <c r="B152" s="249"/>
    </row>
    <row r="153" spans="2:2">
      <c r="B153" s="249"/>
    </row>
    <row r="154" spans="2:2">
      <c r="B154" s="249"/>
    </row>
    <row r="155" spans="2:2">
      <c r="B155" s="249"/>
    </row>
    <row r="156" spans="2:2">
      <c r="B156" s="249"/>
    </row>
    <row r="157" spans="2:2">
      <c r="B157" s="249"/>
    </row>
    <row r="158" spans="2:2">
      <c r="B158" s="249"/>
    </row>
    <row r="159" spans="2:2">
      <c r="B159" s="249"/>
    </row>
    <row r="160" spans="2:2">
      <c r="B160" s="249"/>
    </row>
    <row r="161" spans="2:2">
      <c r="B161" s="249"/>
    </row>
    <row r="162" spans="2:2">
      <c r="B162" s="249"/>
    </row>
    <row r="163" spans="2:2">
      <c r="B163" s="249"/>
    </row>
    <row r="164" spans="2:2">
      <c r="B164" s="249"/>
    </row>
    <row r="165" spans="2:2">
      <c r="B165" s="249"/>
    </row>
    <row r="166" spans="2:2">
      <c r="B166" s="249"/>
    </row>
    <row r="167" spans="2:2">
      <c r="B167" s="249"/>
    </row>
    <row r="168" spans="2:2">
      <c r="B168" s="249"/>
    </row>
    <row r="169" spans="2:2">
      <c r="B169" s="249"/>
    </row>
    <row r="170" spans="2:2">
      <c r="B170" s="249"/>
    </row>
    <row r="171" spans="2:2">
      <c r="B171" s="249"/>
    </row>
    <row r="172" spans="2:2">
      <c r="B172" s="249"/>
    </row>
    <row r="173" spans="2:2">
      <c r="B173" s="249"/>
    </row>
    <row r="174" spans="2:2">
      <c r="B174" s="249"/>
    </row>
    <row r="175" spans="2:2">
      <c r="B175" s="249"/>
    </row>
    <row r="176" spans="2:2">
      <c r="B176" s="249"/>
    </row>
    <row r="177" spans="2:2">
      <c r="B177" s="249"/>
    </row>
    <row r="178" spans="2:2">
      <c r="B178" s="249"/>
    </row>
    <row r="179" spans="2:2">
      <c r="B179" s="249"/>
    </row>
    <row r="180" spans="2:2">
      <c r="B180" s="249"/>
    </row>
    <row r="181" spans="2:2">
      <c r="B181" s="249"/>
    </row>
    <row r="182" spans="2:2">
      <c r="B182" s="249"/>
    </row>
    <row r="183" spans="2:2">
      <c r="B183" s="249"/>
    </row>
    <row r="184" spans="2:2">
      <c r="B184" s="249"/>
    </row>
    <row r="185" spans="2:2">
      <c r="B185" s="249"/>
    </row>
    <row r="186" spans="2:2">
      <c r="B186" s="249"/>
    </row>
    <row r="187" spans="2:2">
      <c r="B187" s="249"/>
    </row>
    <row r="188" spans="2:2">
      <c r="B188" s="249"/>
    </row>
    <row r="189" spans="2:2">
      <c r="B189" s="249"/>
    </row>
    <row r="190" spans="2:2">
      <c r="B190" s="249"/>
    </row>
    <row r="191" spans="2:2">
      <c r="B191" s="249"/>
    </row>
    <row r="192" spans="2:2">
      <c r="B192" s="249"/>
    </row>
    <row r="193" spans="2:2">
      <c r="B193" s="249"/>
    </row>
    <row r="194" spans="2:2">
      <c r="B194" s="249"/>
    </row>
    <row r="195" spans="2:2">
      <c r="B195" s="249"/>
    </row>
    <row r="196" spans="2:2">
      <c r="B196" s="249"/>
    </row>
    <row r="197" spans="2:2">
      <c r="B197" s="249"/>
    </row>
    <row r="198" spans="2:2">
      <c r="B198" s="249"/>
    </row>
    <row r="199" spans="2:2">
      <c r="B199" s="249"/>
    </row>
    <row r="200" spans="2:2">
      <c r="B200" s="249"/>
    </row>
    <row r="201" spans="2:2">
      <c r="B201" s="249"/>
    </row>
    <row r="202" spans="2:2">
      <c r="B202" s="249"/>
    </row>
    <row r="203" spans="2:2">
      <c r="B203" s="249"/>
    </row>
    <row r="204" spans="2:2">
      <c r="B204" s="249"/>
    </row>
    <row r="205" spans="2:2">
      <c r="B205" s="249"/>
    </row>
    <row r="206" spans="2:2">
      <c r="B206" s="249"/>
    </row>
    <row r="207" spans="2:2">
      <c r="B207" s="249"/>
    </row>
    <row r="208" spans="2:2">
      <c r="B208" s="249"/>
    </row>
    <row r="209" spans="2:2">
      <c r="B209" s="249"/>
    </row>
    <row r="210" spans="2:2">
      <c r="B210" s="249"/>
    </row>
    <row r="211" spans="2:2">
      <c r="B211" s="249"/>
    </row>
    <row r="212" spans="2:2">
      <c r="B212" s="249"/>
    </row>
    <row r="213" spans="2:2">
      <c r="B213" s="249"/>
    </row>
    <row r="214" spans="2:2">
      <c r="B214" s="249"/>
    </row>
    <row r="215" spans="2:2">
      <c r="B215" s="249"/>
    </row>
    <row r="216" spans="2:2">
      <c r="B216" s="249"/>
    </row>
    <row r="217" spans="2:2">
      <c r="B217" s="249"/>
    </row>
    <row r="218" spans="2:2">
      <c r="B218" s="249"/>
    </row>
    <row r="219" spans="2:2">
      <c r="B219" s="249"/>
    </row>
    <row r="220" spans="2:2">
      <c r="B220" s="249"/>
    </row>
    <row r="221" spans="2:2">
      <c r="B221" s="249"/>
    </row>
    <row r="222" spans="2:2">
      <c r="B222" s="249"/>
    </row>
    <row r="223" spans="2:2">
      <c r="B223" s="249"/>
    </row>
    <row r="224" spans="2:2">
      <c r="B224" s="249"/>
    </row>
    <row r="225" spans="2:2">
      <c r="B225" s="249"/>
    </row>
    <row r="226" spans="2:2">
      <c r="B226" s="249"/>
    </row>
    <row r="227" spans="2:2">
      <c r="B227" s="249"/>
    </row>
    <row r="228" spans="2:2">
      <c r="B228" s="249"/>
    </row>
    <row r="229" spans="2:2">
      <c r="B229" s="249"/>
    </row>
    <row r="230" spans="2:2">
      <c r="B230" s="249"/>
    </row>
    <row r="231" spans="2:2">
      <c r="B231" s="249"/>
    </row>
    <row r="232" spans="2:2">
      <c r="B232" s="249"/>
    </row>
    <row r="233" spans="2:2">
      <c r="B233" s="249"/>
    </row>
    <row r="234" spans="2:2">
      <c r="B234" s="249"/>
    </row>
    <row r="235" spans="2:2">
      <c r="B235" s="249"/>
    </row>
    <row r="236" spans="2:2">
      <c r="B236" s="249"/>
    </row>
    <row r="237" spans="2:2">
      <c r="B237" s="249"/>
    </row>
    <row r="238" spans="2:2">
      <c r="B238" s="249"/>
    </row>
    <row r="239" spans="2:2">
      <c r="B239" s="249"/>
    </row>
    <row r="240" spans="2:2">
      <c r="B240" s="249"/>
    </row>
    <row r="241" spans="2:2">
      <c r="B241" s="249"/>
    </row>
    <row r="242" spans="2:2">
      <c r="B242" s="249"/>
    </row>
    <row r="243" spans="2:2">
      <c r="B243" s="249"/>
    </row>
    <row r="244" spans="2:2">
      <c r="B244" s="249"/>
    </row>
    <row r="245" spans="2:2">
      <c r="B245" s="249"/>
    </row>
    <row r="246" spans="2:2">
      <c r="B246" s="249"/>
    </row>
    <row r="247" spans="2:2">
      <c r="B247" s="249"/>
    </row>
    <row r="248" spans="2:2">
      <c r="B248" s="249"/>
    </row>
    <row r="249" spans="2:2">
      <c r="B249" s="249"/>
    </row>
    <row r="250" spans="2:2">
      <c r="B250" s="249"/>
    </row>
    <row r="251" spans="2:2">
      <c r="B251" s="249"/>
    </row>
    <row r="252" spans="2:2">
      <c r="B252" s="249"/>
    </row>
    <row r="253" spans="2:2">
      <c r="B253" s="249"/>
    </row>
    <row r="254" spans="2:2">
      <c r="B254" s="249"/>
    </row>
    <row r="255" spans="2:2">
      <c r="B255" s="249"/>
    </row>
    <row r="256" spans="2:2">
      <c r="B256" s="249"/>
    </row>
    <row r="257" spans="2:2">
      <c r="B257" s="249"/>
    </row>
    <row r="258" spans="2:2">
      <c r="B258" s="249"/>
    </row>
    <row r="259" spans="2:2">
      <c r="B259" s="249"/>
    </row>
    <row r="260" spans="2:2">
      <c r="B260" s="249"/>
    </row>
  </sheetData>
  <mergeCells count="2">
    <mergeCell ref="A2:AE2"/>
    <mergeCell ref="M4:N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50AC4-1162-4730-9ABC-0BA1A0831F95}"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ColWidth="9.140625" defaultRowHeight="12"/>
  <cols>
    <col min="1" max="1" width="0.7109375" style="5" customWidth="1"/>
    <col min="2" max="2" width="13.28515625" style="5" customWidth="1"/>
    <col min="3" max="3" width="11.42578125" style="233" customWidth="1"/>
    <col min="4" max="4" width="25.5703125" style="11" customWidth="1"/>
    <col min="5" max="5" width="10.42578125" style="9" customWidth="1"/>
    <col min="6" max="6" width="12.28515625" style="15" hidden="1" customWidth="1"/>
    <col min="7" max="7" width="9.42578125" style="15" hidden="1" customWidth="1"/>
    <col min="8" max="8" width="7.5703125" style="15" hidden="1" customWidth="1"/>
    <col min="9" max="9" width="14.5703125" style="15" hidden="1" customWidth="1"/>
    <col min="10" max="10" width="11.28515625" style="15" customWidth="1"/>
    <col min="11" max="11" width="12.5703125" style="15" customWidth="1"/>
    <col min="12" max="12" width="11.5703125" style="15" hidden="1" customWidth="1"/>
    <col min="13" max="13" width="11.42578125" style="15" customWidth="1"/>
    <col min="14" max="14" width="11.140625" style="9" hidden="1" customWidth="1"/>
    <col min="15" max="15" width="13.28515625" style="9" hidden="1" customWidth="1"/>
    <col min="16" max="16" width="12.42578125" style="9" hidden="1" customWidth="1"/>
    <col min="17" max="17" width="16" style="9" hidden="1" customWidth="1"/>
    <col min="18" max="16384" width="9.140625" style="5"/>
  </cols>
  <sheetData>
    <row r="1" spans="1:31" s="228" customFormat="1" ht="3.75" customHeight="1">
      <c r="C1" s="229"/>
      <c r="D1" s="230"/>
      <c r="E1" s="231"/>
      <c r="H1" s="230"/>
      <c r="I1" s="230"/>
      <c r="J1" s="230"/>
      <c r="K1" s="230"/>
      <c r="L1" s="230"/>
      <c r="M1" s="230"/>
      <c r="N1" s="230"/>
      <c r="O1" s="231"/>
      <c r="P1" s="231"/>
    </row>
    <row r="2" spans="1:31" s="232" customFormat="1" ht="57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</row>
    <row r="3" spans="1:31" ht="3.75" customHeight="1"/>
    <row r="4" spans="1:31" s="250" customFormat="1" ht="33" customHeight="1">
      <c r="B4" s="251" t="str">
        <f>oknCompanyName</f>
        <v>Mechanical Services Business Name</v>
      </c>
      <c r="C4" s="252"/>
      <c r="D4" s="253"/>
      <c r="E4" s="254"/>
      <c r="F4" s="255"/>
      <c r="G4" s="255"/>
      <c r="H4" s="255"/>
      <c r="I4" s="255"/>
      <c r="J4" s="379" t="s">
        <v>146</v>
      </c>
      <c r="K4" s="379"/>
      <c r="L4" s="379"/>
      <c r="M4" s="379"/>
      <c r="N4" s="254"/>
      <c r="O4" s="254"/>
      <c r="P4" s="254"/>
      <c r="Q4" s="254"/>
    </row>
    <row r="5" spans="1:31">
      <c r="B5" s="5" t="str">
        <f>oknCompanyAddress</f>
        <v>Address</v>
      </c>
    </row>
    <row r="6" spans="1:31">
      <c r="B6" s="5" t="str">
        <f>oknCompanyCityStateZip</f>
        <v>City State ZIP</v>
      </c>
      <c r="M6" s="241"/>
    </row>
    <row r="7" spans="1:31">
      <c r="B7" s="5" t="str">
        <f>oknCompanyContact</f>
        <v>Your phone number   email address</v>
      </c>
    </row>
    <row r="8" spans="1:31" ht="21" customHeight="1">
      <c r="B8" s="243" t="s">
        <v>27</v>
      </c>
      <c r="K8" s="242"/>
    </row>
    <row r="9" spans="1:31" ht="11.25" customHeight="1">
      <c r="B9" s="31" t="s">
        <v>25</v>
      </c>
      <c r="C9" s="244"/>
    </row>
    <row r="10" spans="1:31">
      <c r="B10" s="31" t="s">
        <v>26</v>
      </c>
      <c r="C10" s="244"/>
    </row>
    <row r="11" spans="1:31" ht="4.5" customHeight="1"/>
    <row r="12" spans="1:31" s="9" customFormat="1" ht="15.75" customHeight="1">
      <c r="B12" s="256" t="s">
        <v>46</v>
      </c>
      <c r="C12" s="257" t="s">
        <v>24</v>
      </c>
      <c r="D12" s="256" t="s">
        <v>47</v>
      </c>
      <c r="E12" s="256" t="s">
        <v>28</v>
      </c>
      <c r="F12" s="258" t="s">
        <v>43</v>
      </c>
      <c r="G12" s="258" t="str">
        <f>oknTax1Name</f>
        <v>TAX 1</v>
      </c>
      <c r="H12" s="258" t="str">
        <f>oknTax2Name</f>
        <v>TAX 2</v>
      </c>
      <c r="I12" s="258" t="s">
        <v>48</v>
      </c>
      <c r="J12" s="258" t="s">
        <v>32</v>
      </c>
      <c r="K12" s="258" t="s">
        <v>33</v>
      </c>
      <c r="L12" s="258" t="s">
        <v>29</v>
      </c>
      <c r="M12" s="258" t="s">
        <v>31</v>
      </c>
      <c r="N12" s="12" t="s">
        <v>34</v>
      </c>
      <c r="O12" s="12" t="s">
        <v>35</v>
      </c>
      <c r="P12" s="12" t="s">
        <v>36</v>
      </c>
      <c r="Q12" s="12" t="s">
        <v>45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E13F-7DBD-475C-8919-E30F934E5D31}"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ColWidth="9.140625" defaultRowHeight="12"/>
  <cols>
    <col min="1" max="1" width="1" style="5" customWidth="1"/>
    <col min="2" max="2" width="13.5703125" style="5" customWidth="1"/>
    <col min="3" max="3" width="13.42578125" style="233" customWidth="1"/>
    <col min="4" max="4" width="10.5703125" style="11" customWidth="1"/>
    <col min="5" max="5" width="17.85546875" style="11" customWidth="1"/>
    <col min="6" max="6" width="9.42578125" style="5" customWidth="1"/>
    <col min="7" max="7" width="9.140625" style="10"/>
    <col min="8" max="9" width="10.5703125" style="10" customWidth="1"/>
    <col min="10" max="16384" width="9.140625" style="5"/>
  </cols>
  <sheetData>
    <row r="1" spans="1:31" s="228" customFormat="1" ht="3.75" customHeight="1">
      <c r="C1" s="229"/>
      <c r="D1" s="230"/>
      <c r="E1" s="231"/>
      <c r="H1" s="230"/>
      <c r="I1" s="230"/>
      <c r="J1" s="230"/>
      <c r="K1" s="230"/>
      <c r="L1" s="230"/>
      <c r="M1" s="230"/>
      <c r="N1" s="230"/>
      <c r="O1" s="231"/>
      <c r="P1" s="231"/>
    </row>
    <row r="2" spans="1:31" s="232" customFormat="1" ht="57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</row>
    <row r="3" spans="1:31" ht="4.5" customHeight="1"/>
    <row r="4" spans="1:31" s="250" customFormat="1" ht="33" customHeight="1">
      <c r="B4" s="250" t="str">
        <f>oknCompanyName</f>
        <v>Mechanical Services Business Name</v>
      </c>
      <c r="C4" s="252"/>
      <c r="D4" s="253"/>
      <c r="E4" s="253"/>
      <c r="G4" s="380" t="s">
        <v>147</v>
      </c>
      <c r="H4" s="380"/>
      <c r="I4" s="380"/>
      <c r="L4" s="259"/>
    </row>
    <row r="5" spans="1:31">
      <c r="B5" s="5" t="str">
        <f>oknCompanyAddress</f>
        <v>Address</v>
      </c>
    </row>
    <row r="6" spans="1:31">
      <c r="B6" s="5" t="str">
        <f>oknCompanyCityStateZip</f>
        <v>City State ZIP</v>
      </c>
      <c r="L6" s="260"/>
    </row>
    <row r="7" spans="1:31">
      <c r="B7" s="5" t="str">
        <f>oknCompanyContact</f>
        <v>Your phone number   email address</v>
      </c>
      <c r="L7" s="16"/>
    </row>
    <row r="8" spans="1:31" ht="21" customHeight="1">
      <c r="B8" s="243" t="s">
        <v>27</v>
      </c>
      <c r="J8" s="18"/>
      <c r="K8" s="16"/>
      <c r="L8" s="16"/>
    </row>
    <row r="9" spans="1:31" ht="13.5" customHeight="1">
      <c r="B9" s="31" t="s">
        <v>25</v>
      </c>
      <c r="C9" s="17"/>
    </row>
    <row r="10" spans="1:31">
      <c r="B10" s="31" t="s">
        <v>26</v>
      </c>
      <c r="C10" s="17"/>
      <c r="D10" s="5"/>
      <c r="J10" s="19"/>
      <c r="K10" s="19"/>
      <c r="L10" s="19"/>
    </row>
    <row r="11" spans="1:31" ht="4.5" customHeight="1"/>
    <row r="12" spans="1:31" s="9" customFormat="1" ht="15.75" customHeight="1">
      <c r="B12" s="248" t="s">
        <v>49</v>
      </c>
      <c r="C12" s="246" t="s">
        <v>24</v>
      </c>
      <c r="D12" s="248" t="s">
        <v>28</v>
      </c>
      <c r="E12" s="248" t="s">
        <v>50</v>
      </c>
      <c r="F12" s="248" t="s">
        <v>5</v>
      </c>
      <c r="G12" s="261" t="s">
        <v>4</v>
      </c>
      <c r="H12" s="261" t="s">
        <v>51</v>
      </c>
      <c r="I12" s="261" t="s">
        <v>52</v>
      </c>
    </row>
  </sheetData>
  <mergeCells count="2">
    <mergeCell ref="A2:AE2"/>
    <mergeCell ref="G4:I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4426-2271-470C-B4CA-564ABF89DC60}">
  <dimension ref="A1:AE25"/>
  <sheetViews>
    <sheetView showGridLines="0" showRowColHeaders="0" workbookViewId="0">
      <pane ySplit="3" topLeftCell="A4" activePane="bottomLeft" state="frozen"/>
      <selection pane="bottomLeft" activeCell="C10" sqref="C10"/>
    </sheetView>
  </sheetViews>
  <sheetFormatPr defaultColWidth="9.140625" defaultRowHeight="12"/>
  <cols>
    <col min="1" max="1" width="1" style="5" customWidth="1"/>
    <col min="2" max="2" width="10.5703125" style="25" customWidth="1"/>
    <col min="3" max="3" width="33.140625" style="233" customWidth="1"/>
    <col min="4" max="4" width="10" style="262" customWidth="1"/>
    <col min="5" max="5" width="10.85546875" style="15" customWidth="1"/>
    <col min="6" max="6" width="9" style="15" customWidth="1"/>
    <col min="7" max="7" width="10.7109375" style="10" customWidth="1"/>
    <col min="8" max="8" width="15.140625" style="10" customWidth="1"/>
    <col min="9" max="16384" width="9.140625" style="5"/>
  </cols>
  <sheetData>
    <row r="1" spans="1:31" s="228" customFormat="1" ht="3.75" customHeight="1">
      <c r="C1" s="229"/>
      <c r="D1" s="230"/>
      <c r="E1" s="231"/>
      <c r="H1" s="230"/>
      <c r="I1" s="230"/>
      <c r="J1" s="230"/>
      <c r="K1" s="230"/>
      <c r="L1" s="230"/>
      <c r="M1" s="230"/>
      <c r="N1" s="230"/>
      <c r="O1" s="231"/>
      <c r="P1" s="231"/>
    </row>
    <row r="2" spans="1:31" s="232" customFormat="1" ht="57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</row>
    <row r="3" spans="1:31" ht="3.75" customHeight="1"/>
    <row r="4" spans="1:31" s="263" customFormat="1" ht="33" customHeight="1">
      <c r="B4" s="250" t="str">
        <f>oknCompanyName</f>
        <v>Mechanical Services Business Name</v>
      </c>
      <c r="C4" s="264"/>
      <c r="D4" s="265"/>
      <c r="E4" s="266"/>
      <c r="F4" s="379" t="s">
        <v>148</v>
      </c>
      <c r="G4" s="379"/>
      <c r="H4" s="379"/>
    </row>
    <row r="5" spans="1:31">
      <c r="B5" s="5" t="str">
        <f>oknCompanyAddress</f>
        <v>Address</v>
      </c>
      <c r="D5" s="267"/>
      <c r="E5" s="20"/>
    </row>
    <row r="6" spans="1:31">
      <c r="B6" s="5" t="str">
        <f>oknCompanyCityStateZip</f>
        <v>City State ZIP</v>
      </c>
      <c r="D6" s="267"/>
      <c r="E6" s="20"/>
    </row>
    <row r="7" spans="1:31">
      <c r="B7" s="5" t="str">
        <f>oknCompanyContact</f>
        <v>Your phone number   email address</v>
      </c>
      <c r="D7" s="267"/>
      <c r="E7" s="20"/>
    </row>
    <row r="8" spans="1:31" ht="27.75" customHeight="1"/>
    <row r="9" spans="1:31" ht="15.75" customHeight="1">
      <c r="B9" s="27" t="s">
        <v>0</v>
      </c>
    </row>
    <row r="10" spans="1:31" ht="15.75" customHeight="1">
      <c r="B10" s="30" t="s">
        <v>37</v>
      </c>
      <c r="C10" s="5"/>
      <c r="F10" s="381" t="s">
        <v>149</v>
      </c>
      <c r="G10" s="382"/>
      <c r="H10" s="28">
        <v>0</v>
      </c>
    </row>
    <row r="11" spans="1:31" ht="15.75" customHeight="1">
      <c r="B11" s="30" t="s">
        <v>38</v>
      </c>
      <c r="C11" s="5"/>
      <c r="F11" s="383" t="s">
        <v>150</v>
      </c>
      <c r="G11" s="384"/>
      <c r="H11" s="268">
        <v>0</v>
      </c>
    </row>
    <row r="12" spans="1:31" ht="15.75" customHeight="1">
      <c r="B12" s="30" t="s">
        <v>39</v>
      </c>
      <c r="C12" s="269"/>
      <c r="F12" s="385" t="s">
        <v>151</v>
      </c>
      <c r="G12" s="386"/>
      <c r="H12" s="29"/>
    </row>
    <row r="13" spans="1:31" ht="15.75" customHeight="1">
      <c r="B13" s="30" t="s">
        <v>40</v>
      </c>
      <c r="C13" s="5"/>
    </row>
    <row r="14" spans="1:31" ht="15.75" customHeight="1">
      <c r="B14" s="30" t="s">
        <v>42</v>
      </c>
      <c r="C14" s="5"/>
      <c r="F14" s="381" t="s">
        <v>152</v>
      </c>
      <c r="G14" s="382"/>
      <c r="H14" s="28">
        <v>0</v>
      </c>
    </row>
    <row r="15" spans="1:31" ht="15.75" customHeight="1">
      <c r="B15" s="30" t="s">
        <v>41</v>
      </c>
      <c r="C15" s="5"/>
      <c r="F15" s="270" t="s">
        <v>153</v>
      </c>
      <c r="G15" s="271"/>
      <c r="H15" s="29">
        <v>0</v>
      </c>
    </row>
    <row r="16" spans="1:31" ht="3" customHeight="1"/>
    <row r="17" spans="2:8" ht="15.75" customHeight="1">
      <c r="B17" s="26" t="s">
        <v>61</v>
      </c>
    </row>
    <row r="18" spans="2:8" ht="15.75" customHeight="1">
      <c r="B18" s="30" t="s">
        <v>25</v>
      </c>
      <c r="C18" s="21"/>
    </row>
    <row r="19" spans="2:8" ht="15.75" customHeight="1">
      <c r="B19" s="30" t="s">
        <v>26</v>
      </c>
      <c r="C19" s="21"/>
    </row>
    <row r="20" spans="2:8" ht="12" customHeight="1"/>
    <row r="21" spans="2:8" ht="15.75" customHeight="1">
      <c r="B21" s="246" t="s">
        <v>154</v>
      </c>
      <c r="C21" s="246" t="s">
        <v>155</v>
      </c>
      <c r="D21" s="272" t="s">
        <v>156</v>
      </c>
      <c r="E21" s="246" t="s">
        <v>157</v>
      </c>
      <c r="F21" s="246" t="s">
        <v>158</v>
      </c>
      <c r="G21" s="261" t="s">
        <v>159</v>
      </c>
      <c r="H21" s="261" t="s">
        <v>160</v>
      </c>
    </row>
    <row r="22" spans="2:8" ht="12" customHeight="1"/>
    <row r="23" spans="2:8" ht="12" customHeight="1"/>
    <row r="24" spans="2:8" ht="12" customHeight="1"/>
    <row r="25" spans="2:8" ht="12" customHeight="1"/>
  </sheetData>
  <mergeCells count="6">
    <mergeCell ref="F14:G14"/>
    <mergeCell ref="A2:AE2"/>
    <mergeCell ref="F4:H4"/>
    <mergeCell ref="F10:G10"/>
    <mergeCell ref="F11:G11"/>
    <mergeCell ref="F12:G12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8AAE1-9515-48D9-AAAC-72407429312F}"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5" customWidth="1"/>
    <col min="2" max="2" width="11.85546875" style="5" customWidth="1"/>
    <col min="3" max="3" width="12.140625" style="233" customWidth="1"/>
    <col min="4" max="4" width="8.140625" style="9" customWidth="1"/>
    <col min="5" max="5" width="10.5703125" style="9" customWidth="1"/>
    <col min="6" max="6" width="11.85546875" style="15" customWidth="1"/>
    <col min="7" max="8" width="10.85546875" style="15" hidden="1" customWidth="1"/>
    <col min="9" max="9" width="9.5703125" style="15" hidden="1" customWidth="1"/>
    <col min="10" max="10" width="11.42578125" style="15" customWidth="1"/>
    <col min="11" max="11" width="12.5703125" style="15" customWidth="1"/>
    <col min="12" max="12" width="11.7109375" style="15" hidden="1" customWidth="1"/>
    <col min="13" max="13" width="12.7109375" style="15" customWidth="1"/>
    <col min="14" max="14" width="9.42578125" style="9" hidden="1" customWidth="1"/>
    <col min="15" max="15" width="11.42578125" style="5" customWidth="1"/>
    <col min="16" max="16384" width="9.140625" style="5"/>
  </cols>
  <sheetData>
    <row r="1" spans="1:31" s="228" customFormat="1" ht="3.75" customHeight="1">
      <c r="C1" s="229"/>
      <c r="D1" s="230"/>
      <c r="E1" s="231"/>
      <c r="H1" s="230"/>
      <c r="I1" s="230"/>
      <c r="J1" s="230"/>
      <c r="K1" s="230"/>
      <c r="L1" s="230"/>
      <c r="M1" s="230"/>
      <c r="N1" s="230"/>
      <c r="O1" s="231"/>
      <c r="P1" s="231"/>
    </row>
    <row r="2" spans="1:31" s="232" customFormat="1" ht="57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</row>
    <row r="3" spans="1:31" ht="3.75" customHeight="1"/>
    <row r="4" spans="1:31" s="250" customFormat="1" ht="33" customHeight="1">
      <c r="B4" s="251" t="str">
        <f>oknCompanyName</f>
        <v>Mechanical Services Business Name</v>
      </c>
      <c r="C4" s="252"/>
      <c r="D4" s="254"/>
      <c r="E4" s="254"/>
      <c r="F4" s="255"/>
      <c r="G4" s="255"/>
      <c r="H4" s="255"/>
      <c r="I4" s="255"/>
      <c r="J4" s="379" t="s">
        <v>161</v>
      </c>
      <c r="K4" s="379"/>
      <c r="L4" s="379"/>
      <c r="M4" s="379"/>
      <c r="N4" s="254"/>
    </row>
    <row r="5" spans="1:31">
      <c r="B5" s="5" t="str">
        <f>oknCompanyAddress</f>
        <v>Address</v>
      </c>
    </row>
    <row r="6" spans="1:31">
      <c r="B6" s="5" t="str">
        <f>oknCompanyCityStateZip</f>
        <v>City State ZIP</v>
      </c>
      <c r="M6" s="241"/>
    </row>
    <row r="7" spans="1:31">
      <c r="B7" s="5" t="str">
        <f>oknCompanyContact</f>
        <v>Your phone number   email address</v>
      </c>
    </row>
    <row r="8" spans="1:31" ht="12.75" customHeight="1">
      <c r="K8" s="242"/>
    </row>
    <row r="9" spans="1:31" ht="12.75" customHeight="1">
      <c r="B9" s="243" t="s">
        <v>27</v>
      </c>
    </row>
    <row r="10" spans="1:31" ht="12.75" customHeight="1">
      <c r="B10" s="31" t="s">
        <v>25</v>
      </c>
      <c r="C10" s="17"/>
    </row>
    <row r="11" spans="1:31" ht="12.75" customHeight="1">
      <c r="B11" s="31" t="s">
        <v>26</v>
      </c>
      <c r="C11" s="17"/>
    </row>
    <row r="12" spans="1:31" ht="12.75" customHeight="1"/>
    <row r="13" spans="1:31" ht="3" customHeight="1"/>
    <row r="14" spans="1:31" s="9" customFormat="1" ht="15.75" customHeight="1">
      <c r="B14" s="248" t="s">
        <v>36</v>
      </c>
      <c r="C14" s="246" t="s">
        <v>24</v>
      </c>
      <c r="D14" s="248" t="s">
        <v>35</v>
      </c>
      <c r="E14" s="248" t="s">
        <v>28</v>
      </c>
      <c r="F14" s="247" t="s">
        <v>43</v>
      </c>
      <c r="G14" s="247" t="str">
        <f>oknTax1Name</f>
        <v>TAX 1</v>
      </c>
      <c r="H14" s="247" t="str">
        <f>oknTax2Name</f>
        <v>TAX 2</v>
      </c>
      <c r="I14" s="247" t="s">
        <v>30</v>
      </c>
      <c r="J14" s="247" t="s">
        <v>31</v>
      </c>
      <c r="K14" s="247" t="s">
        <v>32</v>
      </c>
      <c r="L14" s="247" t="s">
        <v>29</v>
      </c>
      <c r="M14" s="247" t="s">
        <v>33</v>
      </c>
      <c r="N14" s="12" t="s">
        <v>34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F4A6-16A9-4C5C-BF8A-89571D718DD4}">
  <dimension ref="A1:AE14"/>
  <sheetViews>
    <sheetView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5" customWidth="1"/>
    <col min="2" max="2" width="10.5703125" style="5" customWidth="1"/>
    <col min="3" max="3" width="12.5703125" style="233" customWidth="1"/>
    <col min="4" max="4" width="10.5703125" style="9" customWidth="1"/>
    <col min="5" max="5" width="19.5703125" style="15" customWidth="1"/>
    <col min="6" max="6" width="11.7109375" style="15" hidden="1" customWidth="1"/>
    <col min="7" max="7" width="12.7109375" style="15" customWidth="1"/>
    <col min="8" max="8" width="12.7109375" style="15" hidden="1" customWidth="1"/>
    <col min="9" max="9" width="10.7109375" style="9" customWidth="1"/>
    <col min="10" max="10" width="14.85546875" style="5" customWidth="1"/>
    <col min="11" max="16384" width="9.140625" style="5"/>
  </cols>
  <sheetData>
    <row r="1" spans="1:31" s="228" customFormat="1" ht="3.75" customHeight="1">
      <c r="C1" s="229"/>
      <c r="D1" s="230"/>
      <c r="E1" s="231"/>
      <c r="H1" s="230"/>
      <c r="I1" s="230"/>
      <c r="J1" s="230"/>
      <c r="K1" s="230"/>
      <c r="L1" s="230"/>
      <c r="M1" s="230"/>
      <c r="N1" s="230"/>
      <c r="O1" s="231"/>
      <c r="P1" s="231"/>
    </row>
    <row r="2" spans="1:31" s="232" customFormat="1" ht="57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</row>
    <row r="3" spans="1:31" ht="3.75" customHeight="1"/>
    <row r="4" spans="1:31" s="250" customFormat="1" ht="33" customHeight="1">
      <c r="B4" s="251" t="str">
        <f>oknCompanyName</f>
        <v>Mechanical Services Business Name</v>
      </c>
      <c r="C4" s="252"/>
      <c r="D4" s="254"/>
      <c r="E4" s="255"/>
      <c r="F4" s="255"/>
      <c r="G4" s="379" t="s">
        <v>162</v>
      </c>
      <c r="H4" s="379"/>
      <c r="I4" s="379"/>
      <c r="J4" s="379"/>
    </row>
    <row r="5" spans="1:31">
      <c r="B5" s="5" t="str">
        <f>oknCompanyAddress</f>
        <v>Address</v>
      </c>
    </row>
    <row r="6" spans="1:31">
      <c r="B6" s="5" t="str">
        <f>oknCompanyCityStateZip</f>
        <v>City State ZIP</v>
      </c>
      <c r="G6" s="241"/>
      <c r="H6" s="241"/>
    </row>
    <row r="7" spans="1:31">
      <c r="B7" s="5" t="str">
        <f>oknCompanyContact</f>
        <v>Your phone number   email address</v>
      </c>
    </row>
    <row r="8" spans="1:31" ht="12.75" customHeight="1">
      <c r="E8" s="242"/>
    </row>
    <row r="9" spans="1:31" ht="12.75" customHeight="1">
      <c r="B9" s="243" t="s">
        <v>27</v>
      </c>
    </row>
    <row r="10" spans="1:31" ht="12.75" customHeight="1">
      <c r="B10" s="31" t="s">
        <v>25</v>
      </c>
      <c r="C10" s="17"/>
    </row>
    <row r="11" spans="1:31" ht="12.75" customHeight="1">
      <c r="B11" s="31" t="s">
        <v>26</v>
      </c>
      <c r="C11" s="17"/>
    </row>
    <row r="12" spans="1:31" ht="12.75" customHeight="1"/>
    <row r="13" spans="1:31" ht="3" customHeight="1"/>
    <row r="14" spans="1:31" s="9" customFormat="1" ht="15.75" customHeight="1">
      <c r="B14" s="248" t="s">
        <v>56</v>
      </c>
      <c r="C14" s="246" t="s">
        <v>24</v>
      </c>
      <c r="D14" s="248" t="s">
        <v>28</v>
      </c>
      <c r="E14" s="247" t="s">
        <v>60</v>
      </c>
      <c r="F14" s="247" t="s">
        <v>57</v>
      </c>
      <c r="G14" s="247" t="s">
        <v>58</v>
      </c>
      <c r="H14" s="247" t="s">
        <v>69</v>
      </c>
      <c r="I14" s="248" t="s">
        <v>46</v>
      </c>
      <c r="J14" s="248" t="s">
        <v>59</v>
      </c>
    </row>
  </sheetData>
  <mergeCells count="2">
    <mergeCell ref="A2:AE2"/>
    <mergeCell ref="G4:J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E39"/>
  <sheetViews>
    <sheetView showGridLines="0" showRowColHeaders="0" showZeros="0" workbookViewId="0">
      <selection activeCell="B2" sqref="B2"/>
    </sheetView>
  </sheetViews>
  <sheetFormatPr defaultColWidth="9.140625" defaultRowHeight="12"/>
  <cols>
    <col min="1" max="1" width="37.42578125" style="5" customWidth="1"/>
    <col min="2" max="2" width="18" style="8" customWidth="1"/>
    <col min="3" max="3" width="9.7109375" style="5" bestFit="1" customWidth="1"/>
    <col min="4" max="4" width="20.85546875" style="5" bestFit="1" customWidth="1"/>
    <col min="5" max="5" width="12.28515625" style="5" bestFit="1" customWidth="1"/>
    <col min="6" max="6" width="15.140625" style="5" bestFit="1" customWidth="1"/>
    <col min="7" max="7" width="18" style="5" bestFit="1" customWidth="1"/>
    <col min="8" max="9" width="16.5703125" style="5" bestFit="1" customWidth="1"/>
    <col min="10" max="10" width="9.7109375" style="5" bestFit="1" customWidth="1"/>
    <col min="11" max="11" width="11" style="5" bestFit="1" customWidth="1"/>
    <col min="12" max="13" width="9.7109375" style="5" bestFit="1" customWidth="1"/>
    <col min="14" max="14" width="7.42578125" style="5" bestFit="1" customWidth="1"/>
    <col min="15" max="16" width="13.28515625" style="5" bestFit="1" customWidth="1"/>
    <col min="17" max="17" width="30.85546875" style="5" bestFit="1" customWidth="1"/>
    <col min="18" max="18" width="11" style="5" bestFit="1" customWidth="1"/>
    <col min="19" max="19" width="19.42578125" style="5" bestFit="1" customWidth="1"/>
    <col min="20" max="20" width="20.85546875" style="5" bestFit="1" customWidth="1"/>
    <col min="21" max="22" width="40.85546875" style="5" bestFit="1" customWidth="1"/>
    <col min="23" max="23" width="26.5703125" style="5" bestFit="1" customWidth="1"/>
    <col min="24" max="24" width="28" style="5" bestFit="1" customWidth="1"/>
    <col min="25" max="16384" width="9.140625" style="5"/>
  </cols>
  <sheetData>
    <row r="1" spans="1:5" ht="12.75">
      <c r="A1" s="31" t="s">
        <v>73</v>
      </c>
      <c r="B1" s="32" t="s">
        <v>75</v>
      </c>
    </row>
    <row r="2" spans="1:5" ht="12.75">
      <c r="A2" s="31" t="s">
        <v>74</v>
      </c>
      <c r="B2" s="32" t="s">
        <v>76</v>
      </c>
    </row>
    <row r="5" spans="1:5" ht="12.75">
      <c r="A5" s="5" t="s">
        <v>2</v>
      </c>
      <c r="B5" s="6" t="s">
        <v>53</v>
      </c>
    </row>
    <row r="6" spans="1:5">
      <c r="A6" s="5" t="s">
        <v>3</v>
      </c>
      <c r="B6" s="7" t="s">
        <v>139</v>
      </c>
    </row>
    <row r="7" spans="1:5">
      <c r="A7" s="5" t="s">
        <v>6</v>
      </c>
      <c r="B7" s="8">
        <v>0</v>
      </c>
      <c r="D7" s="5" t="s">
        <v>7</v>
      </c>
      <c r="E7" s="5" t="s">
        <v>8</v>
      </c>
    </row>
    <row r="8" spans="1:5">
      <c r="A8" s="5" t="s">
        <v>9</v>
      </c>
      <c r="B8" s="8">
        <v>0</v>
      </c>
    </row>
    <row r="9" spans="1:5">
      <c r="A9" s="5" t="s">
        <v>10</v>
      </c>
      <c r="B9" s="8">
        <v>0</v>
      </c>
    </row>
    <row r="10" spans="1:5">
      <c r="A10" s="5" t="s">
        <v>11</v>
      </c>
      <c r="B10" s="8">
        <v>1</v>
      </c>
    </row>
    <row r="11" spans="1:5">
      <c r="A11" s="5" t="s">
        <v>12</v>
      </c>
      <c r="B11" s="8">
        <v>1</v>
      </c>
    </row>
    <row r="12" spans="1:5">
      <c r="A12" s="5" t="s">
        <v>13</v>
      </c>
      <c r="B12" s="8">
        <v>1</v>
      </c>
    </row>
    <row r="13" spans="1:5">
      <c r="A13" s="5" t="s">
        <v>14</v>
      </c>
    </row>
    <row r="14" spans="1:5" ht="12.75">
      <c r="A14" t="s">
        <v>15</v>
      </c>
      <c r="B14" s="8">
        <v>0</v>
      </c>
    </row>
    <row r="15" spans="1:5">
      <c r="A15" s="5" t="s">
        <v>16</v>
      </c>
      <c r="B15" s="8" t="s">
        <v>68</v>
      </c>
    </row>
    <row r="16" spans="1:5">
      <c r="A16" s="5" t="s">
        <v>17</v>
      </c>
      <c r="B16" s="8">
        <v>1</v>
      </c>
    </row>
    <row r="17" spans="1:2">
      <c r="A17" s="5" t="s">
        <v>20</v>
      </c>
      <c r="B17" s="8">
        <v>1</v>
      </c>
    </row>
    <row r="18" spans="1:2">
      <c r="A18" s="5" t="s">
        <v>18</v>
      </c>
      <c r="B18" s="8">
        <v>1</v>
      </c>
    </row>
    <row r="19" spans="1:2">
      <c r="A19" s="5" t="s">
        <v>19</v>
      </c>
      <c r="B19" s="8">
        <v>12</v>
      </c>
    </row>
    <row r="20" spans="1:2">
      <c r="A20" s="5" t="s">
        <v>54</v>
      </c>
      <c r="B20" s="8">
        <v>1</v>
      </c>
    </row>
    <row r="22" spans="1:2">
      <c r="A22" s="5" t="s">
        <v>55</v>
      </c>
      <c r="B22" s="8">
        <v>1</v>
      </c>
    </row>
    <row r="23" spans="1:2">
      <c r="B23" s="8" t="s">
        <v>144</v>
      </c>
    </row>
    <row r="25" spans="1:2">
      <c r="A25" s="5" t="s">
        <v>71</v>
      </c>
      <c r="B25" s="8">
        <v>0</v>
      </c>
    </row>
    <row r="30" spans="1:2">
      <c r="B30" s="8">
        <v>1</v>
      </c>
    </row>
    <row r="31" spans="1:2">
      <c r="B31" s="8">
        <v>0</v>
      </c>
    </row>
    <row r="33" spans="2:2">
      <c r="B33" s="8">
        <v>2</v>
      </c>
    </row>
    <row r="34" spans="2:2">
      <c r="B34" s="8">
        <v>1</v>
      </c>
    </row>
    <row r="35" spans="2:2">
      <c r="B35" s="8">
        <v>1</v>
      </c>
    </row>
    <row r="36" spans="2:2">
      <c r="B36" s="8">
        <v>1</v>
      </c>
    </row>
    <row r="38" spans="2:2">
      <c r="B38" s="8">
        <v>1</v>
      </c>
    </row>
    <row r="39" spans="2:2">
      <c r="B39" s="8">
        <v>1</v>
      </c>
    </row>
  </sheetData>
  <phoneticPr fontId="10" type="noConversion"/>
  <hyperlinks>
    <hyperlink ref="B1" r:id="rId1" xr:uid="{00000000-0004-0000-0800-000000000000}"/>
    <hyperlink ref="B2" r:id="rId2" xr:uid="{00000000-0004-0000-0800-000001000000}"/>
  </hyperlinks>
  <pageMargins left="0.75" right="0.75" top="1" bottom="1" header="0.5" footer="0.5"/>
  <pageSetup paperSize="9" orientation="portrait" horizontalDpi="96" verticalDpi="96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365</vt:i4>
      </vt:variant>
    </vt:vector>
  </HeadingPairs>
  <TitlesOfParts>
    <vt:vector size="373" baseType="lpstr">
      <vt:lpstr>Invoice</vt:lpstr>
      <vt:lpstr>©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okn3T1</vt:lpstr>
      <vt:lpstr>okn3T2</vt:lpstr>
      <vt:lpstr>oknAdjustedRefChg</vt:lpstr>
      <vt:lpstr>oknAge1</vt:lpstr>
      <vt:lpstr>oknAge2</vt:lpstr>
      <vt:lpstr>oknAmpCheck</vt:lpstr>
      <vt:lpstr>oknAntSet2</vt:lpstr>
      <vt:lpstr>oknArrivalTime</vt:lpstr>
      <vt:lpstr>oknBalanceDue</vt:lpstr>
      <vt:lpstr>oknBrand1</vt:lpstr>
      <vt:lpstr>oknBrand2</vt:lpstr>
      <vt:lpstr>oknCallBack</vt:lpstr>
      <vt:lpstr>oknChangedAirFilter</vt:lpstr>
      <vt:lpstr>oknCheckedAirFilter</vt:lpstr>
      <vt:lpstr>oknCheckedBelts</vt:lpstr>
      <vt:lpstr>oknCheckedCoils</vt:lpstr>
      <vt:lpstr>oknCheckedElectricalCon</vt:lpstr>
      <vt:lpstr>oknCheckedforRefLeaks</vt:lpstr>
      <vt:lpstr>oknCheckedHeatExch</vt:lpstr>
      <vt:lpstr>oknCheckedMotors</vt:lpstr>
      <vt:lpstr>oknCheckedpilot1</vt:lpstr>
      <vt:lpstr>oknCheckedpilot2</vt:lpstr>
      <vt:lpstr>oknCheckedPulleys</vt:lpstr>
      <vt:lpstr>oknCheckedRefChg</vt:lpstr>
      <vt:lpstr>oknCheckedSafetyControls</vt:lpstr>
      <vt:lpstr>oknCheckedTherm</vt:lpstr>
      <vt:lpstr>oknCleanedIDCoil</vt:lpstr>
      <vt:lpstr>oknCleanedODCoil</vt:lpstr>
      <vt:lpstr>oknCommAgreement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oknCost_17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oknCsHdrCredit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oknCustomerAdvisedofLeaks</vt:lpstr>
      <vt:lpstr>oknDatabaseName</vt:lpstr>
      <vt:lpstr>oknDescofWorkPerf</vt:lpstr>
      <vt:lpstr>oknDL1</vt:lpstr>
      <vt:lpstr>oknDL2</vt:lpstr>
      <vt:lpstr>oknDueDate</vt:lpstr>
      <vt:lpstr>oknExpenseAmount</vt:lpstr>
      <vt:lpstr>oknExtWarranty</vt:lpstr>
      <vt:lpstr>oknFilterSize1</vt:lpstr>
      <vt:lpstr>oknFilterSize2</vt:lpstr>
      <vt:lpstr>oknFilterSize3</vt:lpstr>
      <vt:lpstr>oknFilterType</vt:lpstr>
      <vt:lpstr>oknHeadPSIG1</vt:lpstr>
      <vt:lpstr>oknHeadPSIG2</vt:lpstr>
      <vt:lpstr>oknIAQ</vt:lpstr>
      <vt:lpstr>oknID1</vt:lpstr>
      <vt:lpstr>oknID2</vt:lpstr>
      <vt:lpstr>oknInstallation</vt:lpstr>
      <vt:lpstr>oknInvoiceDate</vt:lpstr>
      <vt:lpstr>oknInvoiceID</vt:lpstr>
      <vt:lpstr>oknItemLine_1</vt:lpstr>
      <vt:lpstr>oknItemLine_10</vt:lpstr>
      <vt:lpstr>oknItemLine_11</vt:lpstr>
      <vt:lpstr>oknItemLine_12</vt:lpstr>
      <vt:lpstr>oknItemLine_13</vt:lpstr>
      <vt:lpstr>oknItemLine_14</vt:lpstr>
      <vt:lpstr>oknItemLine_15</vt:lpstr>
      <vt:lpstr>oknItemLine_16</vt:lpstr>
      <vt:lpstr>oknItemLine_17</vt:lpstr>
      <vt:lpstr>oknItemLine_18</vt:lpstr>
      <vt:lpstr>oknItemLine_2</vt:lpstr>
      <vt:lpstr>oknItemLine_3</vt:lpstr>
      <vt:lpstr>oknItemLine_4</vt:lpstr>
      <vt:lpstr>oknItemLine_5</vt:lpstr>
      <vt:lpstr>oknItemLine_6</vt:lpstr>
      <vt:lpstr>oknItemLine_7</vt:lpstr>
      <vt:lpstr>oknItemLine_8</vt:lpstr>
      <vt:lpstr>oknItemLine_9</vt:lpstr>
      <vt:lpstr>oknLbsRefInstalled</vt:lpstr>
      <vt:lpstr>oknLbsRefRecovered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oknLinetotal_18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oknLineTotalTaxable</vt:lpstr>
      <vt:lpstr>oknLubMotorBearings</vt:lpstr>
      <vt:lpstr>oknModel1</vt:lpstr>
      <vt:lpstr>oknModel2</vt:lpstr>
      <vt:lpstr>oknOD1</vt:lpstr>
      <vt:lpstr>oknOD2</vt:lpstr>
      <vt:lpstr>oknOrderID</vt:lpstr>
      <vt:lpstr>oknOther</vt:lpstr>
      <vt:lpstr>oknOutstandingProp</vt:lpstr>
      <vt:lpstr>oknPaymentAmount</vt:lpstr>
      <vt:lpstr>oknPaymentCreatedDate</vt:lpstr>
      <vt:lpstr>oknPaymentNotes</vt:lpstr>
      <vt:lpstr>oknPaymentPaymentTerm</vt:lpstr>
      <vt:lpstr>oknPayments</vt:lpstr>
      <vt:lpstr>oknPaymentTerm</vt:lpstr>
      <vt:lpstr>oknPaymentTotalApplied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oknPrice_13</vt:lpstr>
      <vt:lpstr>oknPrice_14</vt:lpstr>
      <vt:lpstr>oknPrice_15</vt:lpstr>
      <vt:lpstr>oknPrice_16</vt:lpstr>
      <vt:lpstr>oknPrice_17</vt:lpstr>
      <vt:lpstr>oknPrice_18</vt:lpstr>
      <vt:lpstr>oknPrice_2</vt:lpstr>
      <vt:lpstr>oknPrice_3</vt:lpstr>
      <vt:lpstr>oknPrice_4</vt:lpstr>
      <vt:lpstr>oknPrice_5</vt:lpstr>
      <vt:lpstr>oknPrice_6</vt:lpstr>
      <vt:lpstr>oknPrInvoiceID</vt:lpstr>
      <vt:lpstr>oknPrNotes</vt:lpstr>
      <vt:lpstr>oknProductID_1</vt:lpstr>
      <vt:lpstr>oknProductID_13</vt:lpstr>
      <vt:lpstr>oknProductID_14</vt:lpstr>
      <vt:lpstr>oknProductID_15</vt:lpstr>
      <vt:lpstr>oknProductID_16</vt:lpstr>
      <vt:lpstr>oknProductID_17</vt:lpstr>
      <vt:lpstr>oknProductID_18</vt:lpstr>
      <vt:lpstr>oknProductID_2</vt:lpstr>
      <vt:lpstr>oknProductID_3</vt:lpstr>
      <vt:lpstr>oknProductID_4</vt:lpstr>
      <vt:lpstr>oknProductID_5</vt:lpstr>
      <vt:lpstr>oknProductID_6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oknProductName_17</vt:lpstr>
      <vt:lpstr>oknProductName_18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oknPTU</vt:lpstr>
      <vt:lpstr>oknQuantity_1</vt:lpstr>
      <vt:lpstr>oknQuantity_13</vt:lpstr>
      <vt:lpstr>oknQuantity_14</vt:lpstr>
      <vt:lpstr>oknQuantity_15</vt:lpstr>
      <vt:lpstr>oknQuantity_16</vt:lpstr>
      <vt:lpstr>oknQuantity_17</vt:lpstr>
      <vt:lpstr>oknQuantity_18</vt:lpstr>
      <vt:lpstr>oknQuantity_2</vt:lpstr>
      <vt:lpstr>oknQuantity_3</vt:lpstr>
      <vt:lpstr>oknQuantity_4</vt:lpstr>
      <vt:lpstr>oknQuantity_5</vt:lpstr>
      <vt:lpstr>oknQuantity_6</vt:lpstr>
      <vt:lpstr>oknRA1</vt:lpstr>
      <vt:lpstr>oknRA2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oknReason</vt:lpstr>
      <vt:lpstr>oknReplaceThermocouple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oknSA1</vt:lpstr>
      <vt:lpstr>oknSA2</vt:lpstr>
      <vt:lpstr>oknSalesRepName</vt:lpstr>
      <vt:lpstr>oknSerialNo1</vt:lpstr>
      <vt:lpstr>oknSerialNo2</vt:lpstr>
      <vt:lpstr>oknServiceAmount</vt:lpstr>
      <vt:lpstr>oknServiceComm</vt:lpstr>
      <vt:lpstr>oknServiceRes</vt:lpstr>
      <vt:lpstr>oknServiceValvesinuse</vt:lpstr>
      <vt:lpstr>oknShipAddress</vt:lpstr>
      <vt:lpstr>oknShipCityStateZip</vt:lpstr>
      <vt:lpstr>oknShipContact</vt:lpstr>
      <vt:lpstr>oknShipCountry</vt:lpstr>
      <vt:lpstr>oknShipDate</vt:lpstr>
      <vt:lpstr>oknShipName</vt:lpstr>
      <vt:lpstr>oknShippingCost</vt:lpstr>
      <vt:lpstr>oknShipVia</vt:lpstr>
      <vt:lpstr>oknShipZipPostcode</vt:lpstr>
      <vt:lpstr>oknSL1</vt:lpstr>
      <vt:lpstr>oknSL2</vt:lpstr>
      <vt:lpstr>oknSubcool1</vt:lpstr>
      <vt:lpstr>oknSubcool2</vt:lpstr>
      <vt:lpstr>oknSubTotal</vt:lpstr>
      <vt:lpstr>oknSuctionPSIG1</vt:lpstr>
      <vt:lpstr>oknSuctionPSIG2</vt:lpstr>
      <vt:lpstr>oknSuperHeat1</vt:lpstr>
      <vt:lpstr>oknSuperHeat2</vt:lpstr>
      <vt:lpstr>oknTax1</vt:lpstr>
      <vt:lpstr>oknTax1Name</vt:lpstr>
      <vt:lpstr>oknTax1Rate</vt:lpstr>
      <vt:lpstr>oknTax1RateDefault</vt:lpstr>
      <vt:lpstr>oknTax2</vt:lpstr>
      <vt:lpstr>oknTax2IsAppliedToTax1</vt:lpstr>
      <vt:lpstr>oknTax2Name</vt:lpstr>
      <vt:lpstr>oknTax2Rate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oknTaxable_17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oknTechnician</vt:lpstr>
      <vt:lpstr>oknTechRecDec</vt:lpstr>
      <vt:lpstr>oknTechRecommend</vt:lpstr>
      <vt:lpstr>oknTimeCompleted</vt:lpstr>
      <vt:lpstr>oknTimeDispatched</vt:lpstr>
      <vt:lpstr>oknTotal</vt:lpstr>
      <vt:lpstr>oknType1</vt:lpstr>
      <vt:lpstr>oknType2</vt:lpstr>
      <vt:lpstr>oknUSAPTU</vt:lpstr>
      <vt:lpstr>oknVacuumBurners</vt:lpstr>
      <vt:lpstr>oknVoltCheck</vt:lpstr>
      <vt:lpstr>oknWarranty</vt:lpstr>
      <vt:lpstr>oknWhoAddress</vt:lpstr>
      <vt:lpstr>oknWhoCityStateZip</vt:lpstr>
      <vt:lpstr>oknWhoCountry</vt:lpstr>
      <vt:lpstr>oknWhoEmail</vt:lpstr>
      <vt:lpstr>oknWhoID</vt:lpstr>
      <vt:lpstr>oknWhoName</vt:lpstr>
      <vt:lpstr>oknWhoPhone</vt:lpstr>
      <vt:lpstr>oknWhoZipPostcode</vt:lpstr>
      <vt:lpstr>oknWorkComplete</vt:lpstr>
      <vt:lpstr>oknWorkIncomplete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HVAC Service Invoice</dc:title>
  <dc:subject>"HVAC Service Invoice" summary: This free HVAC service invoice template includes two forms on the &amp;quot;Invoice&amp;quot; worksheet. The first is a regular invoice form, and the second is a Heating &amp;amp; Air Conditioning service order / work order form.</dc:subject>
  <dc:creator>https://www.invoicingtemplate.com/</dc:creator>
  <cp:keywords/>
  <dc:description>https://www.invoicingtemplate.com/hvac-service.html</dc:description>
  <cp:lastModifiedBy>james</cp:lastModifiedBy>
  <cp:lastPrinted>2017-04-07T14:17:50Z</cp:lastPrinted>
  <dcterms:created xsi:type="dcterms:W3CDTF">2000-07-27T22:24:14Z</dcterms:created>
  <dcterms:modified xsi:type="dcterms:W3CDTF">2021-06-03T11:28:24Z</dcterms:modified>
  <cp:category>HVAC Service Invoice, HVAC Service Invoice 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280, Daly City, California, 106472, 101123, 7000528959781652050?+5.29%, 7.6 sq mi, 19.7 km2, 14,009/sq mi, 5,409/km2, 37°42′03″N 122°27′54″W? / ?37.7009°N 122.4650°W? / 37.7009; -122.4650? (Daly City)</vt:lpwstr>
  </property>
</Properties>
</file>