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7005\"/>
    </mc:Choice>
  </mc:AlternateContent>
  <xr:revisionPtr revIDLastSave="0" documentId="13_ncr:1_{CA4A1A2C-C5AC-467A-AE53-0B10DC96A623}" xr6:coauthVersionLast="47" xr6:coauthVersionMax="47" xr10:uidLastSave="{00000000-0000-0000-0000-000000000000}"/>
  <bookViews>
    <workbookView xWindow="-120" yWindow="-120" windowWidth="29040" windowHeight="15840" tabRatio="821" xr2:uid="{00000000-000D-0000-FFFF-FFFF00000000}"/>
  </bookViews>
  <sheets>
    <sheet name="Invoice" sheetId="1" r:id="rId1"/>
    <sheet name="Sales Report" sheetId="8" r:id="rId2"/>
    <sheet name="Customer Report" sheetId="9" r:id="rId3"/>
    <sheet name="Product Report" sheetId="10" r:id="rId4"/>
    <sheet name="Customer Statement" sheetId="11" r:id="rId5"/>
    <sheet name="Sales Rep. Report" sheetId="14" r:id="rId6"/>
    <sheet name="Payment Report" sheetId="13" r:id="rId7"/>
    <sheet name="©" sheetId="18" r:id="rId8"/>
    <sheet name="Office-Kit.com.System" sheetId="2" state="veryHidden" r:id="rId9"/>
  </sheets>
  <definedNames>
    <definedName name="InvoicingTemplateLinkTarget" hidden="1">'Office-Kit.com.System'!$A$1</definedName>
    <definedName name="oknBalanceDue">Invoice!$N$41</definedName>
    <definedName name="oknCheckIn_1">Invoice!$I$24</definedName>
    <definedName name="oknCheckIn_10">Invoice!$I$33</definedName>
    <definedName name="oknCheckIn_11">Invoice!$I$34</definedName>
    <definedName name="oknCheckIn_12">Invoice!$I$35</definedName>
    <definedName name="oknCheckIn_2">Invoice!$I$25</definedName>
    <definedName name="oknCheckIn_3">Invoice!$I$26</definedName>
    <definedName name="oknCheckIn_4">Invoice!$I$27</definedName>
    <definedName name="oknCheckIn_5">Invoice!$I$28</definedName>
    <definedName name="oknCheckIn_6">Invoice!$I$29</definedName>
    <definedName name="oknCheckIn_7">Invoice!$I$30</definedName>
    <definedName name="oknCheckIn_8">Invoice!$I$31</definedName>
    <definedName name="oknCheckIn_9">Invoice!$I$32</definedName>
    <definedName name="oknCheckOut_1">Invoice!$J$24</definedName>
    <definedName name="oknCheckOut_10">Invoice!$J$33</definedName>
    <definedName name="oknCheckOut_11">Invoice!$J$34</definedName>
    <definedName name="oknCheckOut_12">Invoice!$J$35</definedName>
    <definedName name="oknCheckOut_2">Invoice!$J$25</definedName>
    <definedName name="oknCheckOut_3">Invoice!$J$26</definedName>
    <definedName name="oknCheckOut_4">Invoice!$J$27</definedName>
    <definedName name="oknCheckOut_5">Invoice!$J$28</definedName>
    <definedName name="oknCheckOut_6">Invoice!$J$29</definedName>
    <definedName name="oknCheckOut_7">Invoice!$J$30</definedName>
    <definedName name="oknCheckOut_8">Invoice!$J$31</definedName>
    <definedName name="oknCheckOut_9">Invoice!$J$32</definedName>
    <definedName name="oknCompanyAddress">Invoice!$D$4</definedName>
    <definedName name="oknCompanyCityStateZip">Invoice!$D$5</definedName>
    <definedName name="oknCompanyContact">Invoice!$D$6</definedName>
    <definedName name="oknCompanyName">Invoice!$D$3</definedName>
    <definedName name="oknCost_1">Invoice!$C$24</definedName>
    <definedName name="oknCost_10">Invoice!$C$33</definedName>
    <definedName name="oknCost_11">Invoice!$C$34</definedName>
    <definedName name="oknCost_12">Invoice!$C$35</definedName>
    <definedName name="oknCost_2">Invoice!$C$25</definedName>
    <definedName name="oknCost_3">Invoice!$C$26</definedName>
    <definedName name="oknCost_4">Invoice!$C$27</definedName>
    <definedName name="oknCost_5">Invoice!$C$28</definedName>
    <definedName name="oknCost_6">Invoice!$C$29</definedName>
    <definedName name="oknCost_7">Invoice!$C$30</definedName>
    <definedName name="oknCost_8">Invoice!$C$31</definedName>
    <definedName name="oknCost_9">Invoice!$C$32</definedName>
    <definedName name="oknCsDateFrom">'Customer Statement'!$C$17</definedName>
    <definedName name="oknCsDateTo">'Customer Statement'!$C$18</definedName>
    <definedName name="oknCsHdrAddress">'Customer Statement'!$C$11</definedName>
    <definedName name="oknCsHdrBalanceCurrent">'Customer Statement'!$H$10</definedName>
    <definedName name="oknCsHdrBalanceForward">'Customer Statement'!$H$9</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InvoiceTotal">'Customer Statement'!$H$12</definedName>
    <definedName name="oknCsHdrPaymentTotal">'Customer Statement'!$H$13</definedName>
    <definedName name="oknCsHdrPhone">'Customer Statement'!$C$14</definedName>
    <definedName name="oknCsStatementAmount">'Customer Statement'!$G$20</definedName>
    <definedName name="oknCsStatementBalance">'Customer Statement'!$H$20</definedName>
    <definedName name="oknCsStatementDate">'Customer Statement'!$B$20</definedName>
    <definedName name="oknCsStatementDesc">'Customer Statement'!$C$20</definedName>
    <definedName name="oknCsStatementDocID">'Customer Statement'!$D$20</definedName>
    <definedName name="oknCsStatementDueDate">'Customer Statement'!$E$20</definedName>
    <definedName name="oknCsStatementStatus">'Customer Statement'!$F$20</definedName>
    <definedName name="oknCustCityProv">Invoice!$F$16</definedName>
    <definedName name="oknCustFax">Invoice!$K$15</definedName>
    <definedName name="oknCustTollFree">Invoice!$K$14</definedName>
    <definedName name="oknCustWebSite">Invoice!$K$17</definedName>
    <definedName name="oknDatabaseName">Invoice!$W$1</definedName>
    <definedName name="oknDueDate">Invoice!$M$21</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Invoice!$M$5</definedName>
    <definedName name="oknInvoiceID">Invoice!$M$6</definedName>
    <definedName name="oknLineTotal_1">Invoice!$N$24</definedName>
    <definedName name="oknLineTotal_10">Invoice!$N$33</definedName>
    <definedName name="oknLineTotal_11">Invoice!$N$34</definedName>
    <definedName name="oknLineTotal_12">Invoice!$N$35</definedName>
    <definedName name="oknLineTotal_2">Invoice!$N$25</definedName>
    <definedName name="oknLineTotal_3">Invoice!$N$26</definedName>
    <definedName name="oknLineTotal_4">Invoice!$N$27</definedName>
    <definedName name="oknLineTotal_5">Invoice!$N$28</definedName>
    <definedName name="oknLineTotal_6">Invoice!$N$29</definedName>
    <definedName name="oknLineTotal_7">Invoice!$N$30</definedName>
    <definedName name="oknLineTotal_8">Invoice!$N$31</definedName>
    <definedName name="oknLineTotal_9">Invoice!$N$32</definedName>
    <definedName name="oknLineTotalTaxable">Invoice!$C$36</definedName>
    <definedName name="oknNotes">Invoice!$D$39</definedName>
    <definedName name="oknPayments">Invoice!$N$40</definedName>
    <definedName name="oknPaymentTerm">Invoice!$J$21</definedName>
    <definedName name="oknPrAmount">'Payment Report'!$G$13</definedName>
    <definedName name="oknPrCheckNumber">'Payment Report'!$E$13</definedName>
    <definedName name="oknPrCreatedDate">'Payment Report'!$C$13</definedName>
    <definedName name="oknPrDateFrom">'Payment Report'!$C$9</definedName>
    <definedName name="oknPrDateTo">'Payment Report'!$C$10</definedName>
    <definedName name="oknPrice_1">Invoice!$M$24</definedName>
    <definedName name="oknPrice_10">Invoice!$M$33</definedName>
    <definedName name="oknPrice_11">Invoice!$M$34</definedName>
    <definedName name="oknPrice_12">Invoice!$M$35</definedName>
    <definedName name="oknPrice_2">Invoice!$M$25</definedName>
    <definedName name="oknPrice_3">Invoice!$M$26</definedName>
    <definedName name="oknPrice_4">Invoice!$M$27</definedName>
    <definedName name="oknPrice_5">Invoice!$M$28</definedName>
    <definedName name="oknPrice_6">Invoice!$M$29</definedName>
    <definedName name="oknPrice_7">Invoice!$M$30</definedName>
    <definedName name="oknPrice_8">Invoice!$M$31</definedName>
    <definedName name="oknPrice_9">Invoice!$M$32</definedName>
    <definedName name="oknPrInvoiceID">'Payment Report'!$D$13</definedName>
    <definedName name="oknPrNotes">'Payment Report'!$F$13</definedName>
    <definedName name="oknProductID_1">Invoice!$D$24</definedName>
    <definedName name="oknProductID_10">Invoice!$D$33</definedName>
    <definedName name="oknProductID_11">Invoice!$D$34</definedName>
    <definedName name="oknProductID_12">Invoice!$D$35</definedName>
    <definedName name="oknProductID_2">Invoice!$D$25</definedName>
    <definedName name="oknProductID_3">Invoice!$D$26</definedName>
    <definedName name="oknProductID_4">Invoice!$D$27</definedName>
    <definedName name="oknProductID_5">Invoice!$D$28</definedName>
    <definedName name="oknProductID_6">Invoice!$D$29</definedName>
    <definedName name="oknProductID_7">Invoice!$D$30</definedName>
    <definedName name="oknProductID_8">Invoice!$D$31</definedName>
    <definedName name="oknProductID_9">Invoice!$D$32</definedName>
    <definedName name="oknProductName_1">Invoice!$F$24</definedName>
    <definedName name="oknProductName_10">Invoice!$F$33</definedName>
    <definedName name="oknProductName_11">Invoice!$F$34</definedName>
    <definedName name="oknProductName_12">Invoice!$F$35</definedName>
    <definedName name="oknProductName_2">Invoice!$F$25</definedName>
    <definedName name="oknProductName_3">Invoice!$F$26</definedName>
    <definedName name="oknProductName_4">Invoice!$F$27</definedName>
    <definedName name="oknProductName_5">Invoice!$F$28</definedName>
    <definedName name="oknProductName_6">Invoice!$F$29</definedName>
    <definedName name="oknProductName_7">Invoice!$F$30</definedName>
    <definedName name="oknProductName_8">Invoice!$F$31</definedName>
    <definedName name="oknProductName_9">Invoice!$F$32</definedName>
    <definedName name="oknPrPaymentTerm">'Payment Report'!$B$13</definedName>
    <definedName name="oknPrTotalApplied">'Payment Report'!$H$13</definedName>
    <definedName name="oknPrWhoID">'Payment Report'!$I$13</definedName>
    <definedName name="oknPrWhoName">'Payment Report'!$J$13</definedName>
    <definedName name="oknQuantity_1">Invoice!$K$24</definedName>
    <definedName name="oknQuantity_10">Invoice!$K$33</definedName>
    <definedName name="oknQuantity_11">Invoice!$K$34</definedName>
    <definedName name="oknQuantity_12">Invoice!$K$35</definedName>
    <definedName name="oknQuantity_2">Invoice!$K$25</definedName>
    <definedName name="oknQuantity_3">Invoice!$K$26</definedName>
    <definedName name="oknQuantity_4">Invoice!$K$27</definedName>
    <definedName name="oknQuantity_5">Invoice!$K$28</definedName>
    <definedName name="oknQuantity_6">Invoice!$K$29</definedName>
    <definedName name="oknQuantity_7">Invoice!$K$30</definedName>
    <definedName name="oknQuantity_8">Invoice!$K$31</definedName>
    <definedName name="oknQuantity_9">Invoice!$K$32</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YearMonth">'Sales Report'!$B$12</definedName>
    <definedName name="oknSalesRepName">Invoice!$D$21</definedName>
    <definedName name="oknSavingInvoiceClearWorksheet" hidden="1">'Office-Kit.com.System'!$B$9</definedName>
    <definedName name="oknSavingInvoicePromptForPayment" hidden="1">'Office-Kit.com.System'!$B$8</definedName>
    <definedName name="oknShipAddress">Invoice!$AG$48</definedName>
    <definedName name="oknShipCityStateZip">Invoice!$AG$49</definedName>
    <definedName name="oknShipContact">Invoice!$AL$47</definedName>
    <definedName name="oknShipCountry">Invoice!$AL$46</definedName>
    <definedName name="oknShipDate">Invoice!$H$21</definedName>
    <definedName name="oknShipName">Invoice!$AG$46</definedName>
    <definedName name="oknShippingCost">Invoice!$AF$34</definedName>
    <definedName name="oknShipVia">Invoice!$AF$42</definedName>
    <definedName name="oknShipZipPostcode">Invoice!#REF!</definedName>
    <definedName name="oknStatus">Invoice!$S$1</definedName>
    <definedName name="oknSubTotal">Invoice!$N$36</definedName>
    <definedName name="oknTax1">Invoice!$N$37</definedName>
    <definedName name="oknTax1Name">Invoice!$L$37</definedName>
    <definedName name="oknTax1Rate">Invoice!$M$37</definedName>
    <definedName name="oknTax1RateDefault">Invoice!$B$15</definedName>
    <definedName name="oknTax2">Invoice!$N$38</definedName>
    <definedName name="oknTax2IsAppliedToTax1">Invoice!$B$13</definedName>
    <definedName name="oknTax2Name">Invoice!$L$38</definedName>
    <definedName name="oknTax2Rate">Invoice!$M$38</definedName>
    <definedName name="oknTax2RateDefault">Invoice!$B$16</definedName>
    <definedName name="oknTaxable_1">Invoice!$B$24</definedName>
    <definedName name="oknTaxable_10">Invoice!$B$33</definedName>
    <definedName name="oknTaxable_11">Invoice!$B$34</definedName>
    <definedName name="oknTaxable_12">Invoice!$B$35</definedName>
    <definedName name="oknTaxable_2">Invoice!$B$25</definedName>
    <definedName name="oknTaxable_3">Invoice!$B$26</definedName>
    <definedName name="oknTaxable_4">Invoice!$B$27</definedName>
    <definedName name="oknTaxable_5">Invoice!$B$28</definedName>
    <definedName name="oknTaxable_6">Invoice!$B$29</definedName>
    <definedName name="oknTaxable_7">Invoice!$B$30</definedName>
    <definedName name="oknTaxable_8">Invoice!$B$31</definedName>
    <definedName name="oknTaxable_9">Invoice!$B$32</definedName>
    <definedName name="oknTaxTotalIncludingShippingCost">Invoice!$B$14</definedName>
    <definedName name="oknTaxType">Invoice!$B$12</definedName>
    <definedName name="oknTotal">Invoice!$N$39</definedName>
    <definedName name="oknWhoAddress">Invoice!$F$15</definedName>
    <definedName name="oknWhoCityStateZip">Invoice!$AG$47</definedName>
    <definedName name="oknWhoCountry">Invoice!$F$18</definedName>
    <definedName name="oknWhoEmail">Invoice!$K$16</definedName>
    <definedName name="oknWhoID">Invoice!$F$13</definedName>
    <definedName name="oknWhoName">Invoice!$F$14</definedName>
    <definedName name="oknWhoPhone">Invoice!$K$13</definedName>
    <definedName name="oknWhoZipPostcode">Invoice!$F$17</definedName>
    <definedName name="oknZ2DONTREMOVESoftwareID" hidden="1">'Office-Kit.com.System'!$B$5</definedName>
    <definedName name="oknZZDONTREMOVEAllowIncompleteLine" localSheetId="8" hidden="1">'Office-Kit.com.System'!$B$20</definedName>
    <definedName name="oknZZDONTREMOVEAllowZeroLineTotal" localSheetId="8" hidden="1">'Office-Kit.com.System'!$B$22</definedName>
    <definedName name="oknZZDONTREMOVEDatabasePath" hidden="1">'Office-Kit.com.System'!$B$6</definedName>
    <definedName name="oknZZDONTREMOVEDisallowNegativeStcok" localSheetId="8" hidden="1">'Office-Kit.com.System'!$B$25</definedName>
    <definedName name="oknZZDONTREMOVEHowToCloseWorkbook" hidden="1">'Office-Kit.com.System'!$B$7</definedName>
    <definedName name="oknZZDONTREMOVEUpgradedTo1028" localSheetId="8" hidden="1">'Office-Kit.com.System'!$B$21</definedName>
    <definedName name="_xlnm.Print_Area" localSheetId="2">'Customer Report'!$B$12:$Q$14</definedName>
    <definedName name="_xlnm.Print_Area" localSheetId="4">'Customer Statement'!$B$21:$H$26</definedName>
    <definedName name="_xlnm.Print_Area" localSheetId="0">Invoice!$D$3:$N$45</definedName>
    <definedName name="_xlnm.Print_Area" localSheetId="6">'Payment Report'!$B$14:$J$17</definedName>
    <definedName name="_xlnm.Print_Area" localSheetId="3">'Product Report'!$B$12:$I$16</definedName>
    <definedName name="_xlnm.Print_Area" localSheetId="5">'Sales Rep. Report'!$B$14:$N$17</definedName>
    <definedName name="_xlnm.Print_Area" localSheetId="1">'Sales Report'!$B$13:$P$16</definedName>
    <definedName name="_xlnm.Print_Titles" localSheetId="2">'Customer Report'!$2:$11</definedName>
    <definedName name="_xlnm.Print_Titles" localSheetId="4">'Customer Statement'!$2:$20</definedName>
    <definedName name="_xlnm.Print_Titles" localSheetId="0">Invoice!$3:$23</definedName>
    <definedName name="_xlnm.Print_Titles" localSheetId="6">'Payment Report'!$2:$13</definedName>
    <definedName name="_xlnm.Print_Titles" localSheetId="3">'Product Report'!$3:$11</definedName>
    <definedName name="_xlnm.Print_Titles" localSheetId="5">'Sales Rep. Report'!$2:$13</definedName>
    <definedName name="_xlnm.Print_Titles" localSheetId="1">'Sales Report'!$3:$12</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 i="14"/>
  <c r="B5" i="14"/>
  <c r="B6" i="14"/>
  <c r="B3" i="13"/>
  <c r="B4" i="13"/>
  <c r="B5" i="13"/>
  <c r="B6" i="13"/>
  <c r="B3" i="11"/>
  <c r="B4" i="11"/>
  <c r="B5" i="11"/>
  <c r="B6" i="11"/>
  <c r="B3" i="10"/>
  <c r="B4" i="10"/>
  <c r="B5" i="10"/>
  <c r="B6" i="10"/>
  <c r="B3" i="9"/>
  <c r="B4" i="9"/>
  <c r="B5" i="9"/>
  <c r="B6" i="9"/>
  <c r="G11" i="9"/>
  <c r="H11" i="9"/>
  <c r="B3" i="8"/>
  <c r="B4" i="8"/>
  <c r="B5" i="8"/>
  <c r="B6" i="8"/>
  <c r="J12" i="8"/>
  <c r="K12" i="8"/>
  <c r="N24" i="1"/>
  <c r="N25" i="1"/>
  <c r="N26" i="1"/>
  <c r="N27" i="1"/>
  <c r="N28" i="1"/>
  <c r="N29" i="1"/>
  <c r="N30" i="1"/>
  <c r="N31" i="1"/>
  <c r="N32" i="1"/>
  <c r="N33" i="1"/>
  <c r="N34" i="1"/>
  <c r="N35" i="1"/>
  <c r="N36" i="1"/>
  <c r="C36" i="1" l="1"/>
  <c r="N38" i="1" l="1"/>
  <c r="N37" i="1"/>
  <c r="N39" i="1" s="1"/>
  <c r="N41" i="1" s="1"/>
</calcChain>
</file>

<file path=xl/sharedStrings.xml><?xml version="1.0" encoding="utf-8"?>
<sst xmlns="http://schemas.openxmlformats.org/spreadsheetml/2006/main" count="184" uniqueCount="141">
  <si>
    <t>DATE:</t>
  </si>
  <si>
    <t>Bill To:</t>
  </si>
  <si>
    <t>TOTAL</t>
  </si>
  <si>
    <t>Line Total</t>
    <phoneticPr fontId="5" type="noConversion"/>
  </si>
  <si>
    <t>SUBTOTAL</t>
    <phoneticPr fontId="5" type="noConversion"/>
  </si>
  <si>
    <t>Due Date</t>
    <phoneticPr fontId="5" type="noConversion"/>
  </si>
  <si>
    <t>SoftID</t>
    <phoneticPr fontId="8" type="noConversion"/>
  </si>
  <si>
    <t>DbPath</t>
    <phoneticPr fontId="8" type="noConversion"/>
  </si>
  <si>
    <t>TOTAL DUE</t>
    <phoneticPr fontId="5" type="noConversion"/>
  </si>
  <si>
    <t>PAID</t>
    <phoneticPr fontId="5" type="noConversion"/>
  </si>
  <si>
    <t>Price</t>
  </si>
  <si>
    <t>Quantity</t>
  </si>
  <si>
    <t>HowToCloseBook</t>
    <phoneticPr fontId="8" type="noConversion"/>
  </si>
  <si>
    <t>Valid Value:</t>
    <phoneticPr fontId="8" type="noConversion"/>
  </si>
  <si>
    <t xml:space="preserve">0=Auto discard changes,  1=AutoSave,   2=DefaultOperation,prompt </t>
    <phoneticPr fontId="8" type="noConversion"/>
  </si>
  <si>
    <t>SavingInvoicePromptForPayment</t>
    <phoneticPr fontId="8"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</si>
  <si>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</si>
  <si>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</si>
  <si>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</si>
  <si>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</si>
  <si>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</si>
  <si>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</si>
  <si>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</si>
  <si>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</si>
  <si>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</si>
  <si>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8" type="noConversion"/>
  </si>
  <si>
    <t>ExtractingInvoiceCopyPageSetup</t>
    <phoneticPr fontId="8" type="noConversion"/>
  </si>
  <si>
    <t>Current Database</t>
  </si>
  <si>
    <t>Invoice Status</t>
  </si>
  <si>
    <t>cost</t>
    <phoneticPr fontId="5" type="noConversion"/>
  </si>
  <si>
    <t>Date</t>
  </si>
  <si>
    <t>From</t>
  </si>
  <si>
    <t>From:</t>
  </si>
  <si>
    <t>To:</t>
  </si>
  <si>
    <t>To</t>
  </si>
  <si>
    <t>Date:</t>
  </si>
  <si>
    <t>Invoice #</t>
  </si>
  <si>
    <t>Subtotal</t>
  </si>
  <si>
    <t>Shipping</t>
  </si>
  <si>
    <t>Total</t>
  </si>
  <si>
    <t>Paid</t>
  </si>
  <si>
    <t>Balance Due</t>
  </si>
  <si>
    <t>Due Date</t>
  </si>
  <si>
    <t>P.O. #</t>
  </si>
  <si>
    <t>Sales Rep.</t>
  </si>
  <si>
    <t>ID:</t>
  </si>
  <si>
    <t>Name:</t>
  </si>
  <si>
    <t>Address:</t>
  </si>
  <si>
    <t>City,ST ZIP:</t>
  </si>
  <si>
    <t>Phone:</t>
  </si>
  <si>
    <t>PST</t>
  </si>
  <si>
    <t>Country:</t>
  </si>
  <si>
    <t>GST</t>
  </si>
  <si>
    <t>Cost</t>
  </si>
  <si>
    <t>Month</t>
  </si>
  <si>
    <t>Payment Term</t>
  </si>
  <si>
    <t>Customer ID</t>
  </si>
  <si>
    <t>Name</t>
  </si>
  <si>
    <t>Shipping Cost</t>
  </si>
  <si>
    <t>Product ID</t>
  </si>
  <si>
    <t>Description</t>
  </si>
  <si>
    <t>Line Total</t>
  </si>
  <si>
    <t>Unit Cost</t>
  </si>
  <si>
    <t>OkInv 1.0</t>
  </si>
  <si>
    <t>Notes:</t>
  </si>
  <si>
    <t>Allow incomplete line</t>
  </si>
  <si>
    <t>Allow zero line total</t>
  </si>
  <si>
    <t>Room #</t>
  </si>
  <si>
    <t># of Nites</t>
  </si>
  <si>
    <t>Check in</t>
  </si>
  <si>
    <t>Check out</t>
  </si>
  <si>
    <t>Price / nite</t>
  </si>
  <si>
    <t>COD</t>
  </si>
  <si>
    <t>Upgraded to 1028</t>
  </si>
  <si>
    <t xml:space="preserve">Name </t>
    <phoneticPr fontId="5" type="noConversion"/>
  </si>
  <si>
    <t>#</t>
    <phoneticPr fontId="5" type="noConversion"/>
  </si>
  <si>
    <t>Name</t>
    <phoneticPr fontId="5" type="noConversion"/>
  </si>
  <si>
    <t>Address</t>
    <phoneticPr fontId="5" type="noConversion"/>
  </si>
  <si>
    <t>City, Prov</t>
    <phoneticPr fontId="5" type="noConversion"/>
  </si>
  <si>
    <t>Fax Number</t>
    <phoneticPr fontId="5" type="noConversion"/>
  </si>
  <si>
    <t>E-Mail Address</t>
    <phoneticPr fontId="5" type="noConversion"/>
  </si>
  <si>
    <t>Web Site</t>
    <phoneticPr fontId="5" type="noConversion"/>
  </si>
  <si>
    <t>BILL TO</t>
    <phoneticPr fontId="5" type="noConversion"/>
  </si>
  <si>
    <t xml:space="preserve">THANK YOU FOR YOUR BUSINESS! </t>
    <phoneticPr fontId="5" type="noConversion"/>
  </si>
  <si>
    <t>Statement Period:</t>
  </si>
  <si>
    <t>Balance forward</t>
    <phoneticPr fontId="8" type="noConversion"/>
  </si>
  <si>
    <t>Current balance</t>
    <phoneticPr fontId="8" type="noConversion"/>
  </si>
  <si>
    <t>Invoice total</t>
    <phoneticPr fontId="8" type="noConversion"/>
  </si>
  <si>
    <t>Payment total</t>
    <phoneticPr fontId="8" type="noConversion"/>
  </si>
  <si>
    <t>Date</t>
    <phoneticPr fontId="8" type="noConversion"/>
  </si>
  <si>
    <t>Description</t>
    <phoneticPr fontId="8" type="noConversion"/>
  </si>
  <si>
    <t>Document#</t>
    <phoneticPr fontId="8" type="noConversion"/>
  </si>
  <si>
    <t>Due Date</t>
    <phoneticPr fontId="8" type="noConversion"/>
  </si>
  <si>
    <t>Status</t>
    <phoneticPr fontId="8" type="noConversion"/>
  </si>
  <si>
    <t>Amount</t>
    <phoneticPr fontId="8" type="noConversion"/>
  </si>
  <si>
    <t>Balance</t>
    <phoneticPr fontId="8" type="noConversion"/>
  </si>
  <si>
    <t>Type</t>
  </si>
  <si>
    <t>Check / Money Order #</t>
  </si>
  <si>
    <t>Notes</t>
  </si>
  <si>
    <t>Amount</t>
  </si>
  <si>
    <t>Total Applied</t>
  </si>
  <si>
    <t>Customer Name</t>
  </si>
  <si>
    <t>TaxSystem</t>
    <phoneticPr fontId="5" type="noConversion"/>
  </si>
  <si>
    <t>OTHER INFORMATION</t>
    <phoneticPr fontId="5" type="noConversion"/>
  </si>
  <si>
    <t>Phone Number</t>
    <phoneticPr fontId="5" type="noConversion"/>
  </si>
  <si>
    <t>Toll Free Number</t>
    <phoneticPr fontId="5" type="noConversion"/>
  </si>
  <si>
    <t>Sales Rep. Name</t>
    <phoneticPr fontId="5" type="noConversion"/>
  </si>
  <si>
    <t>Date</t>
    <phoneticPr fontId="5" type="noConversion"/>
  </si>
  <si>
    <t>Taxable</t>
    <phoneticPr fontId="5" type="noConversion"/>
  </si>
  <si>
    <t>shipping</t>
    <phoneticPr fontId="5" type="noConversion"/>
  </si>
  <si>
    <t>Disallow negative stock</t>
  </si>
  <si>
    <t>Postcode</t>
    <phoneticPr fontId="5" type="noConversion"/>
  </si>
  <si>
    <t>Country</t>
    <phoneticPr fontId="5" type="noConversion"/>
  </si>
  <si>
    <t>$C$3</t>
    <phoneticPr fontId="8" type="noConversion"/>
  </si>
  <si>
    <t>Motel City, Prov.</t>
  </si>
  <si>
    <t>Motel Country, Postcode</t>
  </si>
  <si>
    <t>Motel Phone Number   Fax Number</t>
  </si>
  <si>
    <t>Motel Toll Free</t>
  </si>
  <si>
    <t>Pending</t>
  </si>
  <si>
    <t>Your Hotel Name</t>
  </si>
  <si>
    <t>Hotel  Street address</t>
  </si>
  <si>
    <t>Phone Number,Web Address, etc.</t>
  </si>
  <si>
    <t>RECEIPT</t>
  </si>
  <si>
    <t>RECEIPT #:</t>
  </si>
  <si>
    <t>c7005</t>
  </si>
  <si>
    <t>c7005.mdb</t>
  </si>
  <si>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</si>
  <si>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</si>
  <si>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</si>
  <si>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</si>
  <si>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</si>
  <si>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</si>
  <si>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</si>
  <si>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</si>
  <si>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</si>
  <si>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Hotel Receipt Template - c7005</t>
  </si>
  <si>
    <t>Hotel Invoice Template - 18, Seattle, Washington, 704352, 608660, 7001157217494167520?+15.72%, 83.8 sq mi, 217.0 km2, 8,405/sq mi, 3,245/km2, 47°37′14″N 122°21′03″W? / ?47.6205°N 122.3509°W? / 47.6205; -122.3509? (20 Seattle)</t>
  </si>
  <si>
    <t>Hotel Receipt Templatec7005 - 18, Seattle, Washington, 704352, 608660, 7001157217494167520?+15.72%, 83.8 sq mi, 217.0 km2, 8,405/sq mi, 3,245/km2, 47°37′14″N 122°21′03″W? / ?47.6205°N 122.3509°W? / 47.6205; -122.3509? (20 Seattle)</t>
  </si>
  <si>
    <t>Hotel Invoice Template - 19, Denver[12], Colorado, 693060, 600158, 7001154795903745350?+15.48%, 153.3 sq mi, 397.0 km2, 4,521/sq mi, 1,746/km2, 39°45′43″N 104°52′52″W? / ?39.7619°N 104.8811°W? / 39.7619; -104.8811? (Denver)</t>
  </si>
  <si>
    <t>Hotel Receipt Templatec7005 - 19, Denver[12], Colorado, 693060, 600158, 7001154795903745350?+15.48%, 153.3 sq mi, 397.0 km2, 4,521/sq mi, 1,746/km2, 39°45′43″N 104°52′52″W? / ?39.7619°N 104.8811°W? / 39.7619; -104.8811? (Denver)</t>
  </si>
  <si>
    <t>3FI6I6I5DI1D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</si>
</sst>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General_)"/>
    <numFmt numFmtId="168" formatCode="[$-409]mmmm\ d\,\ yyyy;@"/>
    <numFmt numFmtId="169" formatCode="_ * #,##0.00_ ;_ * \-#,##0.00_ ;_ * &quot;&quot;??_ ;_ @_ "/>
    <numFmt numFmtId="170" formatCode="_-* #,##0.00_ ;_-* \-#,##0.00\ ;_-* &quot;-&quot;??_ ;_-@_ "/>
    <numFmt numFmtId="171" formatCode="_(* #,##0.00_);_(* \(#,##0.00\);_(* &quot;&quot;??_);_(@_)"/>
    <numFmt numFmtId="172" formatCode="0;[Red]0"/>
    <numFmt numFmtId="173" formatCode="[$-1009]d/mmm/yy;@"/>
  </numFmts>
  <fonts count="4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sz val="9"/>
      <name val="宋体"/>
      <charset val="134"/>
    </font>
    <font>
      <u/>
      <sz val="10"/>
      <color indexed="12"/>
      <name val="Arial"/>
      <family val="2"/>
    </font>
    <font>
      <b/>
      <sz val="9"/>
      <name val="Arial"/>
      <family val="2"/>
    </font>
    <font>
      <sz val="9"/>
      <color indexed="42"/>
      <name val="Arial Black"/>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2"/>
      <name val="Arial Black"/>
      <family val="2"/>
    </font>
    <font>
      <sz val="9"/>
      <name val="Bookman Old Style"/>
      <family val="1"/>
    </font>
    <font>
      <sz val="10"/>
      <name val="Bookman Old Style"/>
      <family val="1"/>
    </font>
    <font>
      <b/>
      <sz val="9"/>
      <name val="Bookman Old Style"/>
      <family val="1"/>
    </font>
    <font>
      <sz val="28"/>
      <color indexed="42"/>
      <name val="Bookman Old Style"/>
      <family val="1"/>
    </font>
    <font>
      <u/>
      <sz val="8"/>
      <color indexed="12"/>
      <name val="Bookman Old Style"/>
      <family val="1"/>
    </font>
    <font>
      <sz val="8"/>
      <name val="Bookman Old Style"/>
      <family val="1"/>
    </font>
    <font>
      <i/>
      <sz val="9"/>
      <name val="Bookman Old Style"/>
      <family val="1"/>
    </font>
    <font>
      <i/>
      <sz val="10"/>
      <name val="Bookman Old Style"/>
      <family val="1"/>
    </font>
    <font>
      <b/>
      <sz val="10"/>
      <name val="Bookman Old Style"/>
      <family val="1"/>
    </font>
    <font>
      <b/>
      <sz val="8"/>
      <name val="Bookman Old Style"/>
      <family val="1"/>
    </font>
    <font>
      <sz val="24"/>
      <color theme="7" tint="-0.499984740745262"/>
      <name val="Bodoni MT Black"/>
      <family val="1"/>
    </font>
    <font>
      <b/>
      <sz val="14"/>
      <color theme="7" tint="-0.499984740745262"/>
      <name val="Bookman Old Style"/>
      <family val="1"/>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s>
  <fills count="23">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54"/>
        <bgColor indexed="64"/>
      </patternFill>
    </fill>
    <fill>
      <patternFill patternType="solid">
        <fgColor indexed="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2"/>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uble">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theme="7" tint="-0.24994659260841701"/>
      </left>
      <right style="thin">
        <color theme="7" tint="-0.24994659260841701"/>
      </right>
      <top style="double">
        <color theme="7" tint="-0.24994659260841701"/>
      </top>
      <bottom style="thin">
        <color theme="7" tint="-0.24994659260841701"/>
      </bottom>
      <diagonal/>
    </border>
    <border>
      <left style="thin">
        <color theme="7" tint="-0.24994659260841701"/>
      </left>
      <right style="thin">
        <color theme="7" tint="-0.24994659260841701"/>
      </right>
      <top/>
      <bottom style="double">
        <color theme="7" tint="-0.24994659260841701"/>
      </bottom>
      <diagonal/>
    </border>
    <border>
      <left/>
      <right/>
      <top style="thin">
        <color theme="7" tint="-0.24994659260841701"/>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50">
    <xf numFmtId="0" fontId="0" fillId="0" borderId="0" applyBorder="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5" borderId="1" applyNumberFormat="0" applyAlignment="0" applyProtection="0"/>
    <xf numFmtId="0" fontId="17" fillId="15" borderId="2" applyNumberFormat="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alignment vertical="top"/>
      <protection locked="0"/>
    </xf>
    <xf numFmtId="0" fontId="23" fillId="3" borderId="1" applyNumberFormat="0" applyAlignment="0" applyProtection="0"/>
    <xf numFmtId="0" fontId="24" fillId="0" borderId="6" applyNumberFormat="0" applyFill="0" applyAlignment="0" applyProtection="0"/>
    <xf numFmtId="0" fontId="25" fillId="7" borderId="0" applyNumberFormat="0" applyBorder="0" applyAlignment="0" applyProtection="0"/>
    <xf numFmtId="0" fontId="6" fillId="0" borderId="0"/>
    <xf numFmtId="0" fontId="6" fillId="4" borderId="7" applyNumberFormat="0" applyFont="0" applyAlignment="0" applyProtection="0"/>
    <xf numFmtId="0" fontId="26" fillId="5"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3" fillId="0" borderId="0"/>
    <xf numFmtId="0" fontId="4" fillId="0" borderId="0"/>
    <xf numFmtId="0" fontId="47"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207">
    <xf numFmtId="0" fontId="0" fillId="0" borderId="0" xfId="0"/>
    <xf numFmtId="0" fontId="7" fillId="0" borderId="0" xfId="0" applyFont="1"/>
    <xf numFmtId="0" fontId="0" fillId="0" borderId="0" xfId="0" applyNumberFormat="1"/>
    <xf numFmtId="0" fontId="7" fillId="0" borderId="0" xfId="0" applyNumberFormat="1" applyFont="1" applyAlignment="1">
      <alignment horizontal="right"/>
    </xf>
    <xf numFmtId="0" fontId="7" fillId="0" borderId="0" xfId="0" applyNumberFormat="1" applyFont="1"/>
    <xf numFmtId="0" fontId="7" fillId="16" borderId="0" xfId="38" applyFont="1" applyFill="1"/>
    <xf numFmtId="0" fontId="7" fillId="16" borderId="0" xfId="38" applyNumberFormat="1" applyFont="1" applyFill="1" applyAlignment="1"/>
    <xf numFmtId="14" fontId="7" fillId="16" borderId="0" xfId="38" applyNumberFormat="1" applyFont="1" applyFill="1" applyAlignment="1"/>
    <xf numFmtId="4" fontId="7" fillId="16" borderId="0" xfId="38" applyNumberFormat="1" applyFont="1" applyFill="1" applyAlignment="1"/>
    <xf numFmtId="0" fontId="7" fillId="16" borderId="0" xfId="38" applyNumberFormat="1" applyFont="1" applyFill="1" applyAlignment="1">
      <alignment horizontal="center"/>
    </xf>
    <xf numFmtId="0" fontId="7" fillId="0" borderId="0" xfId="38" applyFont="1" applyFill="1"/>
    <xf numFmtId="0" fontId="7" fillId="0" borderId="0" xfId="38" applyNumberFormat="1" applyFont="1" applyFill="1" applyAlignment="1"/>
    <xf numFmtId="14" fontId="7" fillId="0" borderId="0" xfId="38" applyNumberFormat="1" applyFont="1" applyFill="1" applyAlignment="1"/>
    <xf numFmtId="4" fontId="7" fillId="0" borderId="0" xfId="38" applyNumberFormat="1" applyFont="1" applyFill="1" applyAlignment="1"/>
    <xf numFmtId="0" fontId="7" fillId="0" borderId="0" xfId="38" applyNumberFormat="1" applyFont="1" applyFill="1" applyAlignment="1">
      <alignment horizontal="center"/>
    </xf>
    <xf numFmtId="0" fontId="30" fillId="0" borderId="0" xfId="38" applyFont="1"/>
    <xf numFmtId="14" fontId="10" fillId="0" borderId="0" xfId="38" applyNumberFormat="1" applyFont="1" applyAlignment="1"/>
    <xf numFmtId="4" fontId="7" fillId="0" borderId="0" xfId="38" applyNumberFormat="1" applyFont="1" applyAlignment="1"/>
    <xf numFmtId="0" fontId="7" fillId="0" borderId="0" xfId="38" applyNumberFormat="1" applyFont="1" applyAlignment="1">
      <alignment horizontal="center"/>
    </xf>
    <xf numFmtId="0" fontId="7" fillId="0" borderId="0" xfId="38" applyNumberFormat="1" applyFont="1" applyAlignment="1"/>
    <xf numFmtId="4" fontId="11" fillId="0" borderId="0" xfId="38" applyNumberFormat="1" applyFont="1" applyAlignment="1"/>
    <xf numFmtId="4" fontId="11" fillId="0" borderId="0" xfId="38" applyNumberFormat="1" applyFont="1" applyFill="1" applyAlignment="1"/>
    <xf numFmtId="0" fontId="7" fillId="0" borderId="0" xfId="38" applyFont="1"/>
    <xf numFmtId="14" fontId="7" fillId="0" borderId="0" xfId="38" applyNumberFormat="1" applyFont="1" applyAlignment="1"/>
    <xf numFmtId="4" fontId="7" fillId="0" borderId="0" xfId="38" applyNumberFormat="1" applyFont="1" applyFill="1" applyAlignment="1">
      <alignment shrinkToFit="1"/>
    </xf>
    <xf numFmtId="4" fontId="10" fillId="0" borderId="0" xfId="38" applyNumberFormat="1" applyFont="1" applyAlignment="1"/>
    <xf numFmtId="0" fontId="10" fillId="0" borderId="0" xfId="38" applyNumberFormat="1" applyFont="1" applyFill="1" applyAlignment="1"/>
    <xf numFmtId="0" fontId="7" fillId="0" borderId="0" xfId="38" applyNumberFormat="1" applyFont="1" applyAlignment="1">
      <alignment horizontal="right"/>
    </xf>
    <xf numFmtId="14" fontId="12" fillId="0" borderId="0" xfId="38" applyNumberFormat="1" applyFont="1" applyAlignment="1"/>
    <xf numFmtId="0" fontId="7" fillId="0" borderId="0" xfId="38" applyFont="1" applyFill="1" applyAlignment="1">
      <alignment horizontal="center"/>
    </xf>
    <xf numFmtId="0" fontId="10" fillId="17" borderId="10" xfId="38" applyNumberFormat="1" applyFont="1" applyFill="1" applyBorder="1" applyAlignment="1"/>
    <xf numFmtId="14" fontId="10" fillId="17" borderId="10" xfId="38" applyNumberFormat="1" applyFont="1" applyFill="1" applyBorder="1" applyAlignment="1">
      <alignment horizontal="center"/>
    </xf>
    <xf numFmtId="4" fontId="10" fillId="17" borderId="10" xfId="38" applyNumberFormat="1" applyFont="1" applyFill="1" applyBorder="1" applyAlignment="1">
      <alignment horizontal="center"/>
    </xf>
    <xf numFmtId="0" fontId="10" fillId="17" borderId="10" xfId="38" applyNumberFormat="1" applyFont="1" applyFill="1" applyBorder="1" applyAlignment="1">
      <alignment horizontal="center"/>
    </xf>
    <xf numFmtId="0" fontId="7" fillId="0" borderId="0" xfId="38" applyFont="1" applyAlignment="1">
      <alignment horizontal="center"/>
    </xf>
    <xf numFmtId="0" fontId="7" fillId="16" borderId="0" xfId="38" applyNumberFormat="1" applyFont="1" applyFill="1" applyAlignment="1">
      <alignment horizontal="left" indent="1"/>
    </xf>
    <xf numFmtId="0" fontId="7" fillId="16" borderId="0" xfId="38" applyFont="1" applyFill="1" applyAlignment="1">
      <alignment horizontal="center"/>
    </xf>
    <xf numFmtId="0" fontId="7" fillId="0" borderId="0" xfId="38" applyNumberFormat="1" applyFont="1" applyFill="1" applyAlignment="1">
      <alignment horizontal="left" indent="1"/>
    </xf>
    <xf numFmtId="0" fontId="7" fillId="0" borderId="0" xfId="38" applyNumberFormat="1" applyFont="1" applyAlignment="1">
      <alignment horizontal="left" indent="1"/>
    </xf>
    <xf numFmtId="0" fontId="10" fillId="17" borderId="10" xfId="38" applyFont="1" applyFill="1" applyBorder="1" applyAlignment="1">
      <alignment horizontal="center"/>
    </xf>
    <xf numFmtId="0" fontId="7" fillId="16" borderId="0" xfId="38" applyFont="1" applyFill="1" applyAlignment="1">
      <alignment horizontal="left" indent="1"/>
    </xf>
    <xf numFmtId="0" fontId="7" fillId="16" borderId="0" xfId="38" applyNumberFormat="1" applyFont="1" applyFill="1"/>
    <xf numFmtId="164" fontId="7" fillId="16" borderId="0" xfId="38" applyNumberFormat="1" applyFont="1" applyFill="1"/>
    <xf numFmtId="0" fontId="7" fillId="0" borderId="0" xfId="38" applyFont="1" applyFill="1" applyAlignment="1">
      <alignment horizontal="left" indent="1"/>
    </xf>
    <xf numFmtId="0" fontId="7" fillId="0" borderId="0" xfId="38" applyNumberFormat="1" applyFont="1" applyFill="1"/>
    <xf numFmtId="164" fontId="7" fillId="0" borderId="0" xfId="38" applyNumberFormat="1" applyFont="1" applyFill="1"/>
    <xf numFmtId="0" fontId="7" fillId="0" borderId="0" xfId="38" applyFont="1" applyAlignment="1">
      <alignment horizontal="left" indent="1"/>
    </xf>
    <xf numFmtId="0" fontId="7" fillId="0" borderId="0" xfId="38" applyNumberFormat="1" applyFont="1"/>
    <xf numFmtId="164" fontId="7" fillId="0" borderId="0" xfId="38" applyNumberFormat="1" applyFont="1"/>
    <xf numFmtId="0" fontId="11" fillId="0" borderId="0" xfId="38" applyFont="1" applyFill="1" applyAlignment="1">
      <alignment horizontal="right"/>
    </xf>
    <xf numFmtId="168" fontId="7" fillId="0" borderId="0" xfId="38" applyNumberFormat="1" applyFont="1" applyFill="1" applyAlignment="1">
      <alignment horizontal="left" shrinkToFit="1"/>
    </xf>
    <xf numFmtId="0" fontId="7" fillId="0" borderId="0" xfId="38" applyFont="1" applyFill="1" applyAlignment="1">
      <alignment horizontal="left"/>
    </xf>
    <xf numFmtId="0" fontId="10" fillId="0" borderId="0" xfId="38" applyFont="1" applyAlignment="1">
      <alignment horizontal="left"/>
    </xf>
    <xf numFmtId="0" fontId="7" fillId="0" borderId="0" xfId="38" applyFont="1" applyAlignment="1">
      <alignment horizontal="left"/>
    </xf>
    <xf numFmtId="14" fontId="12" fillId="0" borderId="0" xfId="38" applyNumberFormat="1" applyFont="1" applyAlignment="1">
      <alignment horizontal="left" indent="1"/>
    </xf>
    <xf numFmtId="40" fontId="7" fillId="0" borderId="0" xfId="38" applyNumberFormat="1" applyFont="1"/>
    <xf numFmtId="164" fontId="10" fillId="17" borderId="10" xfId="38" applyNumberFormat="1" applyFont="1" applyFill="1" applyBorder="1" applyAlignment="1">
      <alignment horizontal="center"/>
    </xf>
    <xf numFmtId="14" fontId="7" fillId="16" borderId="0" xfId="38" applyNumberFormat="1" applyFont="1" applyFill="1" applyAlignment="1">
      <alignment horizontal="right"/>
    </xf>
    <xf numFmtId="4" fontId="7" fillId="16" borderId="0" xfId="38" applyNumberFormat="1" applyFont="1" applyFill="1"/>
    <xf numFmtId="14" fontId="7" fillId="0" borderId="0" xfId="38" applyNumberFormat="1" applyFont="1" applyFill="1" applyAlignment="1">
      <alignment horizontal="right"/>
    </xf>
    <xf numFmtId="4" fontId="7" fillId="0" borderId="0" xfId="38" applyNumberFormat="1" applyFont="1" applyFill="1"/>
    <xf numFmtId="4" fontId="7" fillId="0" borderId="0" xfId="38" applyNumberFormat="1" applyFont="1" applyAlignment="1">
      <alignment horizontal="left"/>
    </xf>
    <xf numFmtId="4" fontId="7" fillId="0" borderId="0" xfId="38" applyNumberFormat="1" applyFont="1"/>
    <xf numFmtId="14" fontId="7" fillId="0" borderId="0" xfId="38" applyNumberFormat="1" applyFont="1" applyAlignment="1">
      <alignment horizontal="right"/>
    </xf>
    <xf numFmtId="14" fontId="10" fillId="0" borderId="0" xfId="38" applyNumberFormat="1" applyFont="1" applyAlignment="1">
      <alignment horizontal="right"/>
    </xf>
    <xf numFmtId="0" fontId="7" fillId="0" borderId="0" xfId="38" applyFont="1" applyAlignment="1">
      <alignment horizontal="right"/>
    </xf>
    <xf numFmtId="164" fontId="7" fillId="0" borderId="11" xfId="38" applyNumberFormat="1" applyFont="1" applyBorder="1" applyProtection="1">
      <protection locked="0"/>
    </xf>
    <xf numFmtId="14" fontId="10" fillId="17" borderId="12" xfId="38" applyNumberFormat="1" applyFont="1" applyFill="1" applyBorder="1" applyAlignment="1">
      <alignment horizontal="left" indent="1"/>
    </xf>
    <xf numFmtId="164" fontId="7" fillId="0" borderId="13" xfId="38" applyNumberFormat="1" applyFont="1" applyBorder="1" applyProtection="1">
      <protection locked="0"/>
    </xf>
    <xf numFmtId="0" fontId="7" fillId="0" borderId="0" xfId="38" applyNumberFormat="1" applyFont="1" applyAlignment="1">
      <alignment wrapText="1"/>
    </xf>
    <xf numFmtId="4" fontId="7" fillId="0" borderId="0" xfId="38" applyNumberFormat="1" applyFont="1" applyAlignment="1">
      <alignment horizontal="left" indent="1"/>
    </xf>
    <xf numFmtId="164" fontId="7" fillId="0" borderId="0" xfId="38" applyNumberFormat="1" applyFont="1" applyAlignment="1">
      <alignment horizontal="left" indent="1"/>
    </xf>
    <xf numFmtId="164" fontId="10" fillId="17" borderId="14" xfId="38" applyNumberFormat="1" applyFont="1" applyFill="1" applyBorder="1" applyAlignment="1">
      <alignment horizontal="left" indent="1"/>
    </xf>
    <xf numFmtId="14" fontId="10" fillId="0" borderId="0" xfId="38" applyNumberFormat="1" applyFont="1" applyAlignment="1">
      <alignment horizontal="left"/>
    </xf>
    <xf numFmtId="14" fontId="7" fillId="0" borderId="0" xfId="38" applyNumberFormat="1" applyFont="1" applyAlignment="1">
      <alignment horizontal="left"/>
    </xf>
    <xf numFmtId="0" fontId="32" fillId="16" borderId="0" xfId="0" applyFont="1" applyFill="1" applyAlignment="1">
      <alignment vertical="center"/>
    </xf>
    <xf numFmtId="0" fontId="32" fillId="0" borderId="0" xfId="0" applyFont="1" applyFill="1" applyAlignment="1" applyProtection="1">
      <alignment vertical="center"/>
      <protection locked="0" hidden="1"/>
    </xf>
    <xf numFmtId="0" fontId="32" fillId="0" borderId="0" xfId="0" applyFont="1" applyFill="1" applyAlignment="1">
      <alignment vertical="center"/>
    </xf>
    <xf numFmtId="0" fontId="32" fillId="0" borderId="0" xfId="0" applyFont="1" applyAlignment="1" applyProtection="1">
      <alignment vertical="center"/>
      <protection locked="0" hidden="1"/>
    </xf>
    <xf numFmtId="0" fontId="32" fillId="0" borderId="0" xfId="0" applyFont="1" applyAlignment="1">
      <alignment vertical="center"/>
    </xf>
    <xf numFmtId="0" fontId="31" fillId="0" borderId="0" xfId="0" applyFont="1" applyAlignment="1">
      <alignment vertical="center"/>
    </xf>
    <xf numFmtId="0" fontId="31" fillId="0" borderId="0" xfId="0" applyFont="1" applyAlignment="1" applyProtection="1">
      <alignment vertical="center"/>
      <protection locked="0" hidden="1"/>
    </xf>
    <xf numFmtId="0" fontId="31" fillId="0" borderId="0" xfId="0" applyFont="1" applyAlignment="1" applyProtection="1">
      <alignment vertical="center"/>
    </xf>
    <xf numFmtId="0" fontId="33" fillId="0" borderId="0" xfId="0" applyFont="1" applyAlignment="1">
      <alignment horizontal="right" vertical="center"/>
    </xf>
    <xf numFmtId="172" fontId="31" fillId="0" borderId="0" xfId="0" applyNumberFormat="1" applyFont="1" applyAlignment="1" applyProtection="1">
      <alignment horizontal="center" vertical="center"/>
      <protection locked="0"/>
    </xf>
    <xf numFmtId="0" fontId="33" fillId="0" borderId="0" xfId="0" applyFont="1" applyAlignment="1">
      <alignment horizontal="left" vertical="center"/>
    </xf>
    <xf numFmtId="0" fontId="31" fillId="0" borderId="0" xfId="0" applyFont="1" applyAlignment="1">
      <alignment horizontal="left" vertical="center"/>
    </xf>
    <xf numFmtId="0" fontId="31" fillId="0" borderId="0" xfId="0" applyNumberFormat="1" applyFont="1" applyAlignment="1" applyProtection="1">
      <alignment vertical="center"/>
      <protection locked="0" hidden="1"/>
    </xf>
    <xf numFmtId="0" fontId="31" fillId="0" borderId="0" xfId="0" applyFont="1" applyAlignment="1" applyProtection="1">
      <alignment horizontal="right" vertical="center"/>
      <protection locked="0" hidden="1"/>
    </xf>
    <xf numFmtId="0" fontId="33" fillId="0" borderId="0" xfId="0" applyFont="1" applyAlignment="1">
      <alignment vertical="center"/>
    </xf>
    <xf numFmtId="0" fontId="31" fillId="0" borderId="0" xfId="0" applyFont="1" applyAlignment="1" applyProtection="1">
      <alignment vertical="center"/>
      <protection locked="0"/>
    </xf>
    <xf numFmtId="165" fontId="31" fillId="0" borderId="0" xfId="0" applyNumberFormat="1" applyFont="1" applyBorder="1" applyAlignment="1">
      <alignment horizontal="right" vertical="center"/>
    </xf>
    <xf numFmtId="43" fontId="31" fillId="0" borderId="13"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31" fillId="0" borderId="0" xfId="0" applyFont="1" applyBorder="1" applyAlignment="1" applyProtection="1">
      <alignment horizontal="left" vertical="center"/>
    </xf>
    <xf numFmtId="0" fontId="31" fillId="0" borderId="0" xfId="0" applyFont="1" applyBorder="1" applyAlignment="1" applyProtection="1">
      <alignment vertical="center" wrapText="1"/>
    </xf>
    <xf numFmtId="10" fontId="31" fillId="0" borderId="0" xfId="0" applyNumberFormat="1" applyFont="1" applyBorder="1" applyAlignment="1" applyProtection="1">
      <alignment horizontal="right" vertical="center"/>
      <protection locked="0"/>
    </xf>
    <xf numFmtId="0" fontId="33" fillId="0" borderId="0" xfId="0" applyFont="1" applyBorder="1" applyAlignment="1" applyProtection="1">
      <alignment horizontal="left" vertical="center"/>
    </xf>
    <xf numFmtId="165" fontId="33" fillId="0" borderId="0" xfId="0" applyNumberFormat="1" applyFont="1" applyAlignment="1">
      <alignment horizontal="right" vertical="center"/>
    </xf>
    <xf numFmtId="0" fontId="39" fillId="0" borderId="0" xfId="0" applyFont="1" applyAlignment="1">
      <alignment horizontal="center" vertical="center"/>
    </xf>
    <xf numFmtId="0" fontId="31" fillId="18" borderId="0" xfId="0" applyFont="1" applyFill="1" applyAlignment="1" applyProtection="1">
      <alignment vertical="center"/>
    </xf>
    <xf numFmtId="0" fontId="31" fillId="18" borderId="0" xfId="0" applyFont="1" applyFill="1" applyAlignment="1">
      <alignment vertical="center"/>
    </xf>
    <xf numFmtId="0" fontId="31" fillId="18" borderId="0" xfId="0" applyFont="1" applyFill="1" applyAlignment="1" applyProtection="1">
      <alignment horizontal="center" vertical="center"/>
      <protection locked="0"/>
    </xf>
    <xf numFmtId="10" fontId="35" fillId="18" borderId="0" xfId="34" applyNumberFormat="1" applyFont="1" applyFill="1" applyBorder="1" applyAlignment="1" applyProtection="1">
      <alignment horizontal="left" vertical="center"/>
    </xf>
    <xf numFmtId="0" fontId="33" fillId="18" borderId="0" xfId="0" applyFont="1" applyFill="1" applyAlignment="1">
      <alignment horizontal="center" vertical="center"/>
    </xf>
    <xf numFmtId="170" fontId="31" fillId="18" borderId="0" xfId="0" applyNumberFormat="1" applyFont="1" applyFill="1" applyAlignment="1">
      <alignment vertical="center"/>
    </xf>
    <xf numFmtId="0" fontId="31" fillId="18" borderId="0" xfId="0" applyFont="1" applyFill="1" applyAlignment="1" applyProtection="1">
      <alignment horizontal="right" vertical="center"/>
    </xf>
    <xf numFmtId="0" fontId="31" fillId="19" borderId="0" xfId="0" applyFont="1" applyFill="1" applyAlignment="1" applyProtection="1">
      <alignment vertical="center"/>
    </xf>
    <xf numFmtId="0" fontId="32" fillId="19" borderId="0" xfId="0" applyFont="1" applyFill="1" applyAlignment="1" applyProtection="1">
      <alignment vertical="center"/>
      <protection locked="0" hidden="1"/>
    </xf>
    <xf numFmtId="0" fontId="32" fillId="19" borderId="0" xfId="0" applyFont="1" applyFill="1" applyAlignment="1">
      <alignment vertical="center"/>
    </xf>
    <xf numFmtId="0" fontId="32" fillId="19" borderId="0" xfId="0" applyFont="1" applyFill="1"/>
    <xf numFmtId="0" fontId="41" fillId="0" borderId="0" xfId="0" applyFont="1" applyAlignment="1">
      <alignment horizontal="right" vertical="center"/>
    </xf>
    <xf numFmtId="0" fontId="42" fillId="0" borderId="0" xfId="0" applyFont="1" applyAlignment="1">
      <alignment vertical="center"/>
    </xf>
    <xf numFmtId="173" fontId="31" fillId="0" borderId="29" xfId="0" applyNumberFormat="1" applyFont="1" applyBorder="1" applyAlignment="1" applyProtection="1">
      <alignment horizontal="left" vertical="center"/>
      <protection locked="0"/>
    </xf>
    <xf numFmtId="169" fontId="31" fillId="0" borderId="29" xfId="0" applyNumberFormat="1" applyFont="1" applyBorder="1" applyAlignment="1" applyProtection="1">
      <alignment horizontal="right" vertical="center"/>
      <protection locked="0"/>
    </xf>
    <xf numFmtId="171" fontId="31" fillId="0" borderId="29" xfId="0" applyNumberFormat="1" applyFont="1" applyFill="1" applyBorder="1" applyAlignment="1" applyProtection="1">
      <alignment horizontal="left" vertical="center"/>
      <protection hidden="1"/>
    </xf>
    <xf numFmtId="173" fontId="31" fillId="0" borderId="30" xfId="0" applyNumberFormat="1" applyFont="1" applyBorder="1" applyAlignment="1" applyProtection="1">
      <alignment horizontal="left" vertical="center"/>
      <protection locked="0"/>
    </xf>
    <xf numFmtId="169" fontId="31" fillId="0" borderId="30" xfId="0" applyNumberFormat="1" applyFont="1" applyBorder="1" applyAlignment="1" applyProtection="1">
      <alignment horizontal="right" vertical="center"/>
      <protection locked="0"/>
    </xf>
    <xf numFmtId="171" fontId="31" fillId="0" borderId="30" xfId="0" applyNumberFormat="1" applyFont="1" applyFill="1" applyBorder="1" applyAlignment="1" applyProtection="1">
      <alignment horizontal="left" vertical="center"/>
      <protection hidden="1"/>
    </xf>
    <xf numFmtId="43" fontId="31" fillId="0" borderId="31" xfId="0" applyNumberFormat="1" applyFont="1" applyFill="1" applyBorder="1" applyAlignment="1" applyProtection="1">
      <alignment horizontal="right" vertical="center"/>
      <protection hidden="1"/>
    </xf>
    <xf numFmtId="43" fontId="31" fillId="0" borderId="28" xfId="0" applyNumberFormat="1" applyFont="1" applyFill="1" applyBorder="1" applyAlignment="1" applyProtection="1">
      <alignment horizontal="right" vertical="center"/>
      <protection hidden="1"/>
    </xf>
    <xf numFmtId="43" fontId="31" fillId="0" borderId="28" xfId="0" applyNumberFormat="1" applyFont="1" applyFill="1" applyBorder="1" applyAlignment="1" applyProtection="1">
      <alignment horizontal="right" vertical="center"/>
      <protection locked="0"/>
    </xf>
    <xf numFmtId="0" fontId="40" fillId="18" borderId="31" xfId="0" applyFont="1" applyFill="1" applyBorder="1" applyAlignment="1">
      <alignment horizontal="center" vertical="center"/>
    </xf>
    <xf numFmtId="0" fontId="32" fillId="21" borderId="0" xfId="0" applyFont="1" applyFill="1" applyAlignment="1">
      <alignment vertical="center"/>
    </xf>
    <xf numFmtId="0" fontId="34" fillId="21" borderId="0" xfId="0" applyFont="1" applyFill="1" applyAlignment="1">
      <alignment horizontal="right" vertical="center"/>
    </xf>
    <xf numFmtId="0" fontId="31" fillId="21" borderId="0" xfId="0" applyFont="1" applyFill="1" applyAlignment="1">
      <alignment vertical="center"/>
    </xf>
    <xf numFmtId="168" fontId="31" fillId="21" borderId="0" xfId="0" applyNumberFormat="1" applyFont="1" applyFill="1" applyAlignment="1">
      <alignment horizontal="left" vertical="center" shrinkToFit="1"/>
    </xf>
    <xf numFmtId="0" fontId="31" fillId="21" borderId="0" xfId="0" applyFont="1" applyFill="1" applyAlignment="1">
      <alignment horizontal="left" vertical="center"/>
    </xf>
    <xf numFmtId="0" fontId="33" fillId="21" borderId="0" xfId="0" applyFont="1" applyFill="1" applyBorder="1" applyAlignment="1">
      <alignment horizontal="center" vertical="center"/>
    </xf>
    <xf numFmtId="0" fontId="31" fillId="21" borderId="0" xfId="0" applyNumberFormat="1" applyFont="1" applyFill="1" applyBorder="1" applyAlignment="1">
      <alignment horizontal="center" vertical="center"/>
    </xf>
    <xf numFmtId="44" fontId="31" fillId="21" borderId="0" xfId="0" applyNumberFormat="1" applyFont="1" applyFill="1" applyBorder="1" applyAlignment="1">
      <alignment horizontal="left" vertical="center"/>
    </xf>
    <xf numFmtId="166" fontId="31" fillId="21" borderId="0" xfId="0" applyNumberFormat="1" applyFont="1" applyFill="1" applyBorder="1" applyAlignment="1">
      <alignment horizontal="left" vertical="center"/>
    </xf>
    <xf numFmtId="10" fontId="31" fillId="21" borderId="0" xfId="0" applyNumberFormat="1" applyFont="1" applyFill="1" applyBorder="1" applyAlignment="1">
      <alignment horizontal="right" vertical="center"/>
    </xf>
    <xf numFmtId="43" fontId="31" fillId="21" borderId="0" xfId="0" applyNumberFormat="1" applyFont="1" applyFill="1" applyBorder="1" applyAlignment="1">
      <alignment horizontal="left" vertical="center"/>
    </xf>
    <xf numFmtId="173" fontId="31" fillId="21" borderId="30" xfId="0" applyNumberFormat="1" applyFont="1" applyFill="1" applyBorder="1" applyAlignment="1" applyProtection="1">
      <alignment horizontal="left" vertical="center"/>
      <protection locked="0"/>
    </xf>
    <xf numFmtId="169" fontId="31" fillId="21" borderId="30" xfId="0" applyNumberFormat="1" applyFont="1" applyFill="1" applyBorder="1" applyAlignment="1" applyProtection="1">
      <alignment horizontal="right" vertical="center"/>
      <protection locked="0"/>
    </xf>
    <xf numFmtId="171" fontId="31" fillId="21" borderId="30" xfId="0" applyNumberFormat="1" applyFont="1" applyFill="1" applyBorder="1" applyAlignment="1" applyProtection="1">
      <alignment horizontal="left" vertical="center"/>
      <protection hidden="1"/>
    </xf>
    <xf numFmtId="173" fontId="31" fillId="21" borderId="32" xfId="0" applyNumberFormat="1" applyFont="1" applyFill="1" applyBorder="1" applyAlignment="1" applyProtection="1">
      <alignment horizontal="left" vertical="center"/>
      <protection locked="0"/>
    </xf>
    <xf numFmtId="169" fontId="31" fillId="21" borderId="32" xfId="0" applyNumberFormat="1" applyFont="1" applyFill="1" applyBorder="1" applyAlignment="1" applyProtection="1">
      <alignment horizontal="right" vertical="center"/>
      <protection locked="0"/>
    </xf>
    <xf numFmtId="171" fontId="31" fillId="21" borderId="32" xfId="0" applyNumberFormat="1" applyFont="1" applyFill="1" applyBorder="1" applyAlignment="1" applyProtection="1">
      <alignment horizontal="left" vertical="center"/>
      <protection hidden="1"/>
    </xf>
    <xf numFmtId="0" fontId="6" fillId="0" borderId="34" xfId="44" applyFont="1" applyBorder="1"/>
    <xf numFmtId="0" fontId="44" fillId="0" borderId="35" xfId="44" applyFont="1" applyFill="1" applyBorder="1" applyAlignment="1">
      <alignment horizontal="left" vertical="center"/>
    </xf>
    <xf numFmtId="0" fontId="43" fillId="0" borderId="34" xfId="44" applyBorder="1"/>
    <xf numFmtId="0" fontId="43" fillId="0" borderId="0" xfId="44"/>
    <xf numFmtId="0" fontId="45" fillId="0" borderId="36" xfId="44" applyFont="1" applyBorder="1" applyAlignment="1">
      <alignment horizontal="left" wrapText="1" indent="1"/>
    </xf>
    <xf numFmtId="0" fontId="45" fillId="0" borderId="34" xfId="44" applyFont="1" applyBorder="1"/>
    <xf numFmtId="0" fontId="45" fillId="0" borderId="34" xfId="44" applyFont="1" applyBorder="1" applyAlignment="1">
      <alignment horizontal="left" wrapText="1"/>
    </xf>
    <xf numFmtId="0" fontId="46" fillId="0" borderId="34" xfId="44" applyFont="1" applyBorder="1" applyAlignment="1">
      <alignment horizontal="left" wrapText="1"/>
    </xf>
    <xf numFmtId="0" fontId="47" fillId="0" borderId="34" xfId="46" applyBorder="1" applyAlignment="1" applyProtection="1">
      <alignment horizontal="left" wrapText="1"/>
    </xf>
    <xf numFmtId="0" fontId="45" fillId="0" borderId="34" xfId="44" applyFont="1" applyBorder="1" applyAlignment="1">
      <alignment horizontal="left"/>
    </xf>
    <xf numFmtId="0" fontId="6" fillId="0" borderId="0" xfId="44" applyFont="1"/>
    <xf numFmtId="0" fontId="9" fillId="0" borderId="0" xfId="34" applyAlignment="1" applyProtection="1"/>
    <xf numFmtId="0" fontId="9" fillId="18" borderId="0" xfId="34" applyFill="1" applyAlignment="1" applyProtection="1">
      <alignment vertical="center"/>
    </xf>
    <xf numFmtId="0" fontId="9" fillId="19" borderId="0" xfId="34" applyFill="1" applyAlignment="1" applyProtection="1">
      <alignment vertical="center"/>
    </xf>
    <xf numFmtId="0" fontId="30" fillId="0" borderId="0" xfId="38" applyNumberFormat="1" applyFont="1"/>
    <xf numFmtId="0" fontId="10" fillId="0" borderId="0" xfId="38" applyNumberFormat="1" applyFont="1" applyAlignment="1"/>
    <xf numFmtId="0" fontId="0" fillId="0" borderId="0" xfId="0" applyProtection="1">
      <protection locked="0"/>
    </xf>
    <xf numFmtId="0" fontId="31" fillId="0" borderId="0" xfId="0" applyFont="1" applyAlignment="1" applyProtection="1">
      <alignment horizontal="right" vertical="center"/>
      <protection locked="0"/>
    </xf>
    <xf numFmtId="0" fontId="1" fillId="0" borderId="0" xfId="49"/>
    <xf numFmtId="0" fontId="31" fillId="0" borderId="0" xfId="0" applyFont="1" applyAlignment="1" applyProtection="1">
      <alignment horizontal="left" vertical="center"/>
      <protection locked="0"/>
    </xf>
    <xf numFmtId="0" fontId="40" fillId="18" borderId="31" xfId="0" applyFont="1" applyFill="1" applyBorder="1" applyAlignment="1">
      <alignment horizontal="center" vertical="center"/>
    </xf>
    <xf numFmtId="0" fontId="33" fillId="19" borderId="0" xfId="0" applyFont="1" applyFill="1" applyAlignment="1" applyProtection="1">
      <alignment horizontal="center" vertical="center"/>
    </xf>
    <xf numFmtId="0" fontId="31" fillId="20" borderId="0" xfId="0" applyFont="1" applyFill="1" applyAlignment="1" applyProtection="1">
      <alignment horizontal="center" vertical="center"/>
      <protection locked="0"/>
    </xf>
    <xf numFmtId="172" fontId="31" fillId="0" borderId="0" xfId="0" applyNumberFormat="1" applyFont="1" applyAlignment="1" applyProtection="1">
      <alignment horizontal="left" vertical="center"/>
      <protection locked="0"/>
    </xf>
    <xf numFmtId="168" fontId="31" fillId="0" borderId="0" xfId="0" applyNumberFormat="1" applyFont="1" applyAlignment="1" applyProtection="1">
      <alignment horizontal="left" vertical="center" shrinkToFit="1"/>
      <protection locked="0"/>
    </xf>
    <xf numFmtId="0" fontId="33" fillId="18" borderId="25" xfId="0" applyFont="1" applyFill="1" applyBorder="1" applyAlignment="1">
      <alignment horizontal="center" vertical="center"/>
    </xf>
    <xf numFmtId="0" fontId="33" fillId="18" borderId="27" xfId="0" applyFont="1" applyFill="1" applyBorder="1" applyAlignment="1">
      <alignment horizontal="center" vertical="center"/>
    </xf>
    <xf numFmtId="0" fontId="33" fillId="18" borderId="26" xfId="0" applyFont="1" applyFill="1" applyBorder="1" applyAlignment="1">
      <alignment horizontal="center" vertical="center"/>
    </xf>
    <xf numFmtId="0" fontId="31" fillId="0" borderId="30" xfId="0" applyFont="1" applyBorder="1" applyAlignment="1" applyProtection="1">
      <alignment horizontal="left" vertical="center"/>
      <protection locked="0"/>
    </xf>
    <xf numFmtId="0" fontId="37" fillId="0" borderId="33"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1" fillId="0" borderId="29" xfId="0" applyFont="1" applyBorder="1" applyAlignment="1" applyProtection="1">
      <alignment horizontal="left" vertical="center"/>
      <protection locked="0"/>
    </xf>
    <xf numFmtId="0" fontId="33" fillId="18" borderId="28" xfId="0" applyFont="1" applyFill="1" applyBorder="1" applyAlignment="1">
      <alignment horizontal="center" vertical="center"/>
    </xf>
    <xf numFmtId="14" fontId="31" fillId="0" borderId="28" xfId="0" applyNumberFormat="1" applyFont="1" applyFill="1" applyBorder="1" applyAlignment="1" applyProtection="1">
      <alignment horizontal="center" vertical="center"/>
      <protection locked="0"/>
    </xf>
    <xf numFmtId="0" fontId="31" fillId="21" borderId="30" xfId="0" applyFont="1" applyFill="1" applyBorder="1" applyAlignment="1" applyProtection="1">
      <alignment horizontal="left" vertical="center"/>
      <protection locked="0"/>
    </xf>
    <xf numFmtId="10" fontId="36" fillId="18" borderId="0" xfId="0" applyNumberFormat="1" applyFont="1" applyFill="1" applyBorder="1" applyAlignment="1">
      <alignment horizontal="center" vertical="top" wrapText="1"/>
    </xf>
    <xf numFmtId="1" fontId="31" fillId="21" borderId="30" xfId="0" applyNumberFormat="1" applyFont="1" applyFill="1" applyBorder="1" applyAlignment="1" applyProtection="1">
      <alignment horizontal="left" vertical="center"/>
      <protection locked="0"/>
    </xf>
    <xf numFmtId="0" fontId="37" fillId="0" borderId="0" xfId="0" applyFont="1" applyAlignment="1">
      <alignment horizontal="center" vertical="center"/>
    </xf>
    <xf numFmtId="1" fontId="31" fillId="0" borderId="29" xfId="0" applyNumberFormat="1" applyFont="1" applyBorder="1" applyAlignment="1" applyProtection="1">
      <alignment horizontal="left" vertical="center"/>
      <protection locked="0"/>
    </xf>
    <xf numFmtId="0" fontId="33" fillId="18" borderId="25" xfId="0" applyFont="1" applyFill="1" applyBorder="1" applyAlignment="1">
      <alignment horizontal="right" vertical="center"/>
    </xf>
    <xf numFmtId="0" fontId="33" fillId="18" borderId="26" xfId="0" applyFont="1" applyFill="1" applyBorder="1" applyAlignment="1">
      <alignment horizontal="right" vertical="center"/>
    </xf>
    <xf numFmtId="0" fontId="33" fillId="18" borderId="28" xfId="0" applyFont="1" applyFill="1" applyBorder="1" applyAlignment="1" applyProtection="1">
      <alignment horizontal="center" vertical="center"/>
      <protection locked="0"/>
    </xf>
    <xf numFmtId="0" fontId="31" fillId="0" borderId="28" xfId="0" applyNumberFormat="1" applyFont="1" applyFill="1" applyBorder="1" applyAlignment="1" applyProtection="1">
      <alignment horizontal="center" vertical="center"/>
      <protection locked="0"/>
    </xf>
    <xf numFmtId="167" fontId="31" fillId="0" borderId="29" xfId="0" applyNumberFormat="1" applyFont="1" applyBorder="1" applyAlignment="1" applyProtection="1">
      <alignment horizontal="right" vertical="center"/>
      <protection locked="0"/>
    </xf>
    <xf numFmtId="167" fontId="31" fillId="0" borderId="30" xfId="0" applyNumberFormat="1" applyFont="1" applyBorder="1" applyAlignment="1" applyProtection="1">
      <alignment horizontal="right" vertical="center"/>
      <protection locked="0"/>
    </xf>
    <xf numFmtId="0" fontId="31" fillId="0" borderId="28"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38" fillId="22" borderId="0" xfId="0" applyFont="1" applyFill="1" applyAlignment="1">
      <alignment horizontal="center" vertical="center"/>
    </xf>
    <xf numFmtId="1" fontId="31" fillId="0" borderId="30" xfId="0" applyNumberFormat="1" applyFont="1" applyBorder="1" applyAlignment="1" applyProtection="1">
      <alignment horizontal="left" vertical="center"/>
      <protection locked="0"/>
    </xf>
    <xf numFmtId="167" fontId="31" fillId="21" borderId="30" xfId="0" applyNumberFormat="1" applyFont="1" applyFill="1" applyBorder="1" applyAlignment="1" applyProtection="1">
      <alignment horizontal="right" vertical="center"/>
      <protection locked="0"/>
    </xf>
    <xf numFmtId="0" fontId="31" fillId="0" borderId="17" xfId="0" applyFont="1" applyBorder="1" applyAlignment="1" applyProtection="1">
      <alignment horizontal="left" vertical="top" wrapText="1"/>
      <protection locked="0"/>
    </xf>
    <xf numFmtId="0" fontId="31" fillId="0" borderId="18"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31" fillId="0" borderId="2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21"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31" fillId="0" borderId="23" xfId="0" applyFont="1" applyBorder="1" applyAlignment="1" applyProtection="1">
      <alignment horizontal="left" vertical="top" wrapText="1"/>
      <protection locked="0"/>
    </xf>
    <xf numFmtId="0" fontId="31" fillId="0" borderId="24" xfId="0" applyFont="1" applyBorder="1" applyAlignment="1" applyProtection="1">
      <alignment horizontal="left" vertical="top" wrapText="1"/>
      <protection locked="0"/>
    </xf>
    <xf numFmtId="167" fontId="31" fillId="21" borderId="32" xfId="0" applyNumberFormat="1" applyFont="1" applyFill="1" applyBorder="1" applyAlignment="1" applyProtection="1">
      <alignment horizontal="right" vertical="center"/>
      <protection locked="0"/>
    </xf>
    <xf numFmtId="0" fontId="31" fillId="21" borderId="32" xfId="0" applyFont="1" applyFill="1" applyBorder="1" applyAlignment="1" applyProtection="1">
      <alignment horizontal="left" vertical="center"/>
      <protection locked="0"/>
    </xf>
    <xf numFmtId="1" fontId="31" fillId="21" borderId="32" xfId="0" applyNumberFormat="1" applyFont="1" applyFill="1" applyBorder="1" applyAlignment="1" applyProtection="1">
      <alignment horizontal="left" vertical="center"/>
      <protection locked="0"/>
    </xf>
    <xf numFmtId="14" fontId="10" fillId="17" borderId="15" xfId="38" applyNumberFormat="1" applyFont="1" applyFill="1" applyBorder="1" applyAlignment="1">
      <alignment horizontal="left" indent="1"/>
    </xf>
    <xf numFmtId="14" fontId="10" fillId="17" borderId="16" xfId="38" applyNumberFormat="1" applyFont="1" applyFill="1" applyBorder="1" applyAlignment="1">
      <alignment horizontal="left" indent="1"/>
    </xf>
    <xf numFmtId="14" fontId="10" fillId="17" borderId="12" xfId="38" applyNumberFormat="1" applyFont="1" applyFill="1" applyBorder="1" applyAlignment="1">
      <alignment horizontal="left" indent="1"/>
    </xf>
    <xf numFmtId="14" fontId="10" fillId="17" borderId="14" xfId="38" applyNumberFormat="1" applyFont="1" applyFill="1" applyBorder="1" applyAlignment="1">
      <alignment horizontal="left" inden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6" xr:uid="{00000000-0005-0000-0000-000022000000}"/>
    <cellStyle name="Input" xfId="35" builtinId="20" customBuiltin="1"/>
    <cellStyle name="Linked Cell" xfId="36" builtinId="24" customBuiltin="1"/>
    <cellStyle name="Neutral" xfId="37" builtinId="28" customBuiltin="1"/>
    <cellStyle name="Normal" xfId="0" builtinId="0"/>
    <cellStyle name="Normal 2" xfId="44" xr:uid="{00000000-0005-0000-0000-000027000000}"/>
    <cellStyle name="Normal 3" xfId="45" xr:uid="{00000000-0005-0000-0000-000028000000}"/>
    <cellStyle name="Normal 4" xfId="47" xr:uid="{00000000-0005-0000-0000-000029000000}"/>
    <cellStyle name="Normal 5" xfId="48" xr:uid="{00000000-0005-0000-0000-00002A000000}"/>
    <cellStyle name="Normal 6" xfId="49" xr:uid="{121190ED-1671-4E6E-881D-A2718158D4D4}"/>
    <cellStyle name="Normal_a" xfId="38" xr:uid="{00000000-0005-0000-0000-00002B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invoicingtemplate.com/hotelreceipt.html"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1.png"/><Relationship Id="rId1" Type="http://schemas.openxmlformats.org/officeDocument/2006/relationships/hyperlink" Target="https://www.invoicingtemplate.com/#create-invoice" TargetMode="External"/><Relationship Id="rId6" Type="http://schemas.openxmlformats.org/officeDocument/2006/relationships/image" Target="../media/image3.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N1MHP19Z677?cid=BoostExcel.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9</xdr:row>
      <xdr:rowOff>161925</xdr:rowOff>
    </xdr:from>
    <xdr:to>
      <xdr:col>13</xdr:col>
      <xdr:colOff>838200</xdr:colOff>
      <xdr:row>9</xdr:row>
      <xdr:rowOff>161925</xdr:rowOff>
    </xdr:to>
    <xdr:sp macro="" textlink="">
      <xdr:nvSpPr>
        <xdr:cNvPr id="1132" name="oknWidget_1">
          <a:extLst>
            <a:ext uri="{FF2B5EF4-FFF2-40B4-BE49-F238E27FC236}">
              <a16:creationId xmlns:a16="http://schemas.microsoft.com/office/drawing/2014/main" id="{00000000-0008-0000-0000-00006C040000}"/>
            </a:ext>
          </a:extLst>
        </xdr:cNvPr>
        <xdr:cNvSpPr>
          <a:spLocks noChangeShapeType="1"/>
        </xdr:cNvSpPr>
      </xdr:nvSpPr>
      <xdr:spPr bwMode="auto">
        <a:xfrm>
          <a:off x="152400" y="2581275"/>
          <a:ext cx="6105525" cy="0"/>
        </a:xfrm>
        <a:prstGeom prst="line">
          <a:avLst/>
        </a:prstGeom>
        <a:ln>
          <a:headEnd/>
          <a:tailEnd/>
        </a:ln>
      </xdr:spPr>
      <xdr:style>
        <a:lnRef idx="3">
          <a:schemeClr val="accent4"/>
        </a:lnRef>
        <a:fillRef idx="0">
          <a:schemeClr val="accent4"/>
        </a:fillRef>
        <a:effectRef idx="2">
          <a:schemeClr val="accent4"/>
        </a:effectRef>
        <a:fontRef idx="minor">
          <a:schemeClr val="tx1"/>
        </a:fontRef>
      </xdr:style>
      <xdr:txBody>
        <a:bodyPr/>
        <a:lstStyle/>
        <a:p>
          <a:endParaRPr lang="en-US"/>
        </a:p>
      </xdr:txBody>
    </xdr:sp>
    <xdr:clientData/>
  </xdr:twoCellAnchor>
  <xdr:oneCellAnchor>
    <xdr:from>
      <xdr:col>0</xdr:col>
      <xdr:colOff>95250</xdr:colOff>
      <xdr:row>0</xdr:row>
      <xdr:rowOff>104775</xdr:rowOff>
    </xdr:from>
    <xdr:ext cx="962025" cy="224998"/>
    <xdr:sp macro="_xll.ExecImeCommand" textlink="">
      <xdr:nvSpPr>
        <xdr:cNvPr id="2" name="oknCmdClear">
          <a:extLst>
            <a:ext uri="{FF2B5EF4-FFF2-40B4-BE49-F238E27FC236}">
              <a16:creationId xmlns:a16="http://schemas.microsoft.com/office/drawing/2014/main" id="{00000000-0008-0000-0000-000002000000}"/>
            </a:ext>
          </a:extLst>
        </xdr:cNvPr>
        <xdr:cNvSpPr txBox="1"/>
      </xdr:nvSpPr>
      <xdr:spPr>
        <a:xfrm>
          <a:off x="952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0</xdr:col>
      <xdr:colOff>95250</xdr:colOff>
      <xdr:row>0</xdr:row>
      <xdr:rowOff>409575</xdr:rowOff>
    </xdr:from>
    <xdr:ext cx="962025" cy="224998"/>
    <xdr:sp macro="_xll.ExecImeCommand" textlink="">
      <xdr:nvSpPr>
        <xdr:cNvPr id="3" name="oknCmdSave">
          <a:extLst>
            <a:ext uri="{FF2B5EF4-FFF2-40B4-BE49-F238E27FC236}">
              <a16:creationId xmlns:a16="http://schemas.microsoft.com/office/drawing/2014/main" id="{00000000-0008-0000-0000-000003000000}"/>
            </a:ext>
          </a:extLst>
        </xdr:cNvPr>
        <xdr:cNvSpPr txBox="1"/>
      </xdr:nvSpPr>
      <xdr:spPr>
        <a:xfrm>
          <a:off x="9525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5</xdr:col>
      <xdr:colOff>304800</xdr:colOff>
      <xdr:row>0</xdr:row>
      <xdr:rowOff>104775</xdr:rowOff>
    </xdr:from>
    <xdr:ext cx="962025" cy="224998"/>
    <xdr:sp macro="_xll.ExecImeCommand" textlink="">
      <xdr:nvSpPr>
        <xdr:cNvPr id="4" name="oknCmdExtract">
          <a:extLst>
            <a:ext uri="{FF2B5EF4-FFF2-40B4-BE49-F238E27FC236}">
              <a16:creationId xmlns:a16="http://schemas.microsoft.com/office/drawing/2014/main" id="{00000000-0008-0000-0000-000004000000}"/>
            </a:ext>
          </a:extLst>
        </xdr:cNvPr>
        <xdr:cNvSpPr txBox="1"/>
      </xdr:nvSpPr>
      <xdr:spPr>
        <a:xfrm>
          <a:off x="11239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Extract / Email</a:t>
          </a:r>
        </a:p>
      </xdr:txBody>
    </xdr:sp>
    <xdr:clientData fPrintsWithSheet="0"/>
  </xdr:oneCellAnchor>
  <xdr:oneCellAnchor>
    <xdr:from>
      <xdr:col>5</xdr:col>
      <xdr:colOff>304800</xdr:colOff>
      <xdr:row>0</xdr:row>
      <xdr:rowOff>409575</xdr:rowOff>
    </xdr:from>
    <xdr:ext cx="962025" cy="224998"/>
    <xdr:sp macro="_xll.ExecImeCommand" textlink="">
      <xdr:nvSpPr>
        <xdr:cNvPr id="5" name="oknCmdPrint">
          <a:extLst>
            <a:ext uri="{FF2B5EF4-FFF2-40B4-BE49-F238E27FC236}">
              <a16:creationId xmlns:a16="http://schemas.microsoft.com/office/drawing/2014/main" id="{00000000-0008-0000-0000-000005000000}"/>
            </a:ext>
          </a:extLst>
        </xdr:cNvPr>
        <xdr:cNvSpPr txBox="1"/>
      </xdr:nvSpPr>
      <xdr:spPr>
        <a:xfrm>
          <a:off x="112395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6</xdr:col>
      <xdr:colOff>600075</xdr:colOff>
      <xdr:row>0</xdr:row>
      <xdr:rowOff>104775</xdr:rowOff>
    </xdr:from>
    <xdr:ext cx="962025" cy="224998"/>
    <xdr:sp macro="_xll.ExecImeCommand" textlink="">
      <xdr:nvSpPr>
        <xdr:cNvPr id="6" name="oknCmdPayment">
          <a:extLst>
            <a:ext uri="{FF2B5EF4-FFF2-40B4-BE49-F238E27FC236}">
              <a16:creationId xmlns:a16="http://schemas.microsoft.com/office/drawing/2014/main" id="{00000000-0008-0000-0000-000006000000}"/>
            </a:ext>
          </a:extLst>
        </xdr:cNvPr>
        <xdr:cNvSpPr txBox="1"/>
      </xdr:nvSpPr>
      <xdr:spPr>
        <a:xfrm>
          <a:off x="213360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6</xdr:col>
      <xdr:colOff>600075</xdr:colOff>
      <xdr:row>0</xdr:row>
      <xdr:rowOff>409575</xdr:rowOff>
    </xdr:from>
    <xdr:ext cx="962025" cy="224998"/>
    <xdr:sp macro="_xll.ExecImeCommand" textlink="">
      <xdr:nvSpPr>
        <xdr:cNvPr id="7" name="oknCmdDetail">
          <a:extLst>
            <a:ext uri="{FF2B5EF4-FFF2-40B4-BE49-F238E27FC236}">
              <a16:creationId xmlns:a16="http://schemas.microsoft.com/office/drawing/2014/main" id="{00000000-0008-0000-0000-000007000000}"/>
            </a:ext>
          </a:extLst>
        </xdr:cNvPr>
        <xdr:cNvSpPr txBox="1"/>
      </xdr:nvSpPr>
      <xdr:spPr>
        <a:xfrm>
          <a:off x="213360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8</xdr:col>
      <xdr:colOff>295275</xdr:colOff>
      <xdr:row>0</xdr:row>
      <xdr:rowOff>104775</xdr:rowOff>
    </xdr:from>
    <xdr:ext cx="962025" cy="224998"/>
    <xdr:sp macro="_xll.ExecImeCommand" textlink="">
      <xdr:nvSpPr>
        <xdr:cNvPr id="8" name="oknCmdCustomer">
          <a:extLst>
            <a:ext uri="{FF2B5EF4-FFF2-40B4-BE49-F238E27FC236}">
              <a16:creationId xmlns:a16="http://schemas.microsoft.com/office/drawing/2014/main" id="{00000000-0008-0000-0000-000008000000}"/>
            </a:ext>
          </a:extLst>
        </xdr:cNvPr>
        <xdr:cNvSpPr txBox="1"/>
      </xdr:nvSpPr>
      <xdr:spPr>
        <a:xfrm>
          <a:off x="32575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10</xdr:col>
      <xdr:colOff>200025</xdr:colOff>
      <xdr:row>0</xdr:row>
      <xdr:rowOff>142875</xdr:rowOff>
    </xdr:from>
    <xdr:ext cx="962025" cy="224998"/>
    <xdr:sp macro="_xll.ExecImeCommand" textlink="">
      <xdr:nvSpPr>
        <xdr:cNvPr id="9" name="oknCmdInvoice">
          <a:extLst>
            <a:ext uri="{FF2B5EF4-FFF2-40B4-BE49-F238E27FC236}">
              <a16:creationId xmlns:a16="http://schemas.microsoft.com/office/drawing/2014/main" id="{00000000-0008-0000-0000-000009000000}"/>
            </a:ext>
          </a:extLst>
        </xdr:cNvPr>
        <xdr:cNvSpPr txBox="1"/>
      </xdr:nvSpPr>
      <xdr:spPr>
        <a:xfrm>
          <a:off x="4333875" y="1428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10</xdr:col>
      <xdr:colOff>200025</xdr:colOff>
      <xdr:row>0</xdr:row>
      <xdr:rowOff>438150</xdr:rowOff>
    </xdr:from>
    <xdr:ext cx="962025" cy="224998"/>
    <xdr:sp macro="_xll.ExecImeCommand" textlink="">
      <xdr:nvSpPr>
        <xdr:cNvPr id="10" name="oknCmdReport">
          <a:extLst>
            <a:ext uri="{FF2B5EF4-FFF2-40B4-BE49-F238E27FC236}">
              <a16:creationId xmlns:a16="http://schemas.microsoft.com/office/drawing/2014/main" id="{00000000-0008-0000-0000-00000A000000}"/>
            </a:ext>
          </a:extLst>
        </xdr:cNvPr>
        <xdr:cNvSpPr txBox="1"/>
      </xdr:nvSpPr>
      <xdr:spPr>
        <a:xfrm>
          <a:off x="4333875" y="4381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12</xdr:col>
      <xdr:colOff>523875</xdr:colOff>
      <xdr:row>0</xdr:row>
      <xdr:rowOff>142875</xdr:rowOff>
    </xdr:from>
    <xdr:ext cx="962025" cy="224998"/>
    <xdr:sp macro="_xll.ExecImeCommand" textlink="">
      <xdr:nvSpPr>
        <xdr:cNvPr id="11" name="oknCmdSettings">
          <a:extLst>
            <a:ext uri="{FF2B5EF4-FFF2-40B4-BE49-F238E27FC236}">
              <a16:creationId xmlns:a16="http://schemas.microsoft.com/office/drawing/2014/main" id="{00000000-0008-0000-0000-00000B000000}"/>
            </a:ext>
          </a:extLst>
        </xdr:cNvPr>
        <xdr:cNvSpPr txBox="1"/>
      </xdr:nvSpPr>
      <xdr:spPr>
        <a:xfrm>
          <a:off x="5314950" y="1428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12</xdr:col>
      <xdr:colOff>533400</xdr:colOff>
      <xdr:row>0</xdr:row>
      <xdr:rowOff>438150</xdr:rowOff>
    </xdr:from>
    <xdr:ext cx="962025" cy="224998"/>
    <xdr:sp macro="_xll.ExecImeCommand" textlink="">
      <xdr:nvSpPr>
        <xdr:cNvPr id="12" name="oknCmdHelp">
          <a:extLst>
            <a:ext uri="{FF2B5EF4-FFF2-40B4-BE49-F238E27FC236}">
              <a16:creationId xmlns:a16="http://schemas.microsoft.com/office/drawing/2014/main" id="{00000000-0008-0000-0000-00000C000000}"/>
            </a:ext>
          </a:extLst>
        </xdr:cNvPr>
        <xdr:cNvSpPr txBox="1"/>
      </xdr:nvSpPr>
      <xdr:spPr>
        <a:xfrm>
          <a:off x="5324475" y="4381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5</xdr:col>
      <xdr:colOff>142875</xdr:colOff>
      <xdr:row>9</xdr:row>
      <xdr:rowOff>124168</xdr:rowOff>
    </xdr:from>
    <xdr:ext cx="762000" cy="357662"/>
    <xdr:sp macro="_xll.ExecImeCommand" textlink="">
      <xdr:nvSpPr>
        <xdr:cNvPr id="13" name="oknCmdSaveAsNewCustomer">
          <a:extLst>
            <a:ext uri="{FF2B5EF4-FFF2-40B4-BE49-F238E27FC236}">
              <a16:creationId xmlns:a16="http://schemas.microsoft.com/office/drawing/2014/main" id="{00000000-0008-0000-0000-00000D000000}"/>
            </a:ext>
          </a:extLst>
        </xdr:cNvPr>
        <xdr:cNvSpPr txBox="1"/>
      </xdr:nvSpPr>
      <xdr:spPr>
        <a:xfrm>
          <a:off x="962025" y="2543518"/>
          <a:ext cx="762000" cy="35766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a:t>
          </a:r>
        </a:p>
      </xdr:txBody>
    </xdr:sp>
    <xdr:clientData fPrintsWithSheet="0"/>
  </xdr:oneCellAnchor>
  <xdr:oneCellAnchor>
    <xdr:from>
      <xdr:col>6</xdr:col>
      <xdr:colOff>247650</xdr:colOff>
      <xdr:row>9</xdr:row>
      <xdr:rowOff>124168</xdr:rowOff>
    </xdr:from>
    <xdr:ext cx="828675" cy="357662"/>
    <xdr:sp macro="_xll.ExecImeCommand" textlink="">
      <xdr:nvSpPr>
        <xdr:cNvPr id="14" name="oknCmdCustomerEdit">
          <a:extLst>
            <a:ext uri="{FF2B5EF4-FFF2-40B4-BE49-F238E27FC236}">
              <a16:creationId xmlns:a16="http://schemas.microsoft.com/office/drawing/2014/main" id="{00000000-0008-0000-0000-00000E000000}"/>
            </a:ext>
          </a:extLst>
        </xdr:cNvPr>
        <xdr:cNvSpPr txBox="1"/>
      </xdr:nvSpPr>
      <xdr:spPr>
        <a:xfrm>
          <a:off x="1781175" y="2543518"/>
          <a:ext cx="828675" cy="35766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Customer</a:t>
          </a:r>
        </a:p>
      </xdr:txBody>
    </xdr:sp>
    <xdr:clientData fPrintsWithSheet="0"/>
  </xdr:oneCellAnchor>
  <xdr:oneCellAnchor>
    <xdr:from>
      <xdr:col>24</xdr:col>
      <xdr:colOff>66675</xdr:colOff>
      <xdr:row>0</xdr:row>
      <xdr:rowOff>247650</xdr:rowOff>
    </xdr:from>
    <xdr:ext cx="1200150" cy="224998"/>
    <xdr:sp macro="_xll.ExecImeCommand" textlink="">
      <xdr:nvSpPr>
        <xdr:cNvPr id="15" name="oknCmdAbout">
          <a:extLst>
            <a:ext uri="{FF2B5EF4-FFF2-40B4-BE49-F238E27FC236}">
              <a16:creationId xmlns:a16="http://schemas.microsoft.com/office/drawing/2014/main" id="{00000000-0008-0000-0000-00000F000000}"/>
            </a:ext>
          </a:extLst>
        </xdr:cNvPr>
        <xdr:cNvSpPr txBox="1"/>
      </xdr:nvSpPr>
      <xdr:spPr>
        <a:xfrm>
          <a:off x="11182350" y="247650"/>
          <a:ext cx="120015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a:t>
          </a:r>
        </a:p>
      </xdr:txBody>
    </xdr:sp>
    <xdr:clientData fPrintsWithSheet="0"/>
  </xdr:oneCellAnchor>
  <xdr:twoCellAnchor editAs="oneCell">
    <xdr:from>
      <xdr:col>15</xdr:col>
      <xdr:colOff>0</xdr:colOff>
      <xdr:row>1</xdr:row>
      <xdr:rowOff>0</xdr:rowOff>
    </xdr:from>
    <xdr:to>
      <xdr:col>24</xdr:col>
      <xdr:colOff>324561</xdr:colOff>
      <xdr:row>13</xdr:row>
      <xdr:rowOff>38463</xdr:rowOff>
    </xdr:to>
    <xdr:pic>
      <xdr:nvPicPr>
        <xdr:cNvPr id="18" name="oknQuickStart">
          <a:hlinkClick xmlns:r="http://schemas.openxmlformats.org/officeDocument/2006/relationships" r:id="rId1"/>
          <a:extLst>
            <a:ext uri="{FF2B5EF4-FFF2-40B4-BE49-F238E27FC236}">
              <a16:creationId xmlns:a16="http://schemas.microsoft.com/office/drawing/2014/main" id="{1A560891-6C1A-4542-8BF6-D3B6DDB648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3650" y="723900"/>
          <a:ext cx="5096586" cy="2600688"/>
        </a:xfrm>
        <a:prstGeom prst="rect">
          <a:avLst/>
        </a:prstGeom>
      </xdr:spPr>
    </xdr:pic>
    <xdr:clientData/>
  </xdr:twoCellAnchor>
  <xdr:twoCellAnchor editAs="oneCell">
    <xdr:from>
      <xdr:col>10</xdr:col>
      <xdr:colOff>219075</xdr:colOff>
      <xdr:row>5</xdr:row>
      <xdr:rowOff>114300</xdr:rowOff>
    </xdr:from>
    <xdr:to>
      <xdr:col>13</xdr:col>
      <xdr:colOff>838200</xdr:colOff>
      <xdr:row>10</xdr:row>
      <xdr:rowOff>0</xdr:rowOff>
    </xdr:to>
    <xdr:pic>
      <xdr:nvPicPr>
        <xdr:cNvPr id="17" name="oknWidget_logo">
          <a:hlinkClick xmlns:r="http://schemas.openxmlformats.org/officeDocument/2006/relationships" r:id="rId3"/>
          <a:extLst>
            <a:ext uri="{FF2B5EF4-FFF2-40B4-BE49-F238E27FC236}">
              <a16:creationId xmlns:a16="http://schemas.microsoft.com/office/drawing/2014/main" id="{76FFE8FC-6DA8-4BCE-9AC3-12D67304BE3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352925" y="1733550"/>
          <a:ext cx="1905000" cy="952500"/>
        </a:xfrm>
        <a:prstGeom prst="rect">
          <a:avLst/>
        </a:prstGeom>
      </xdr:spPr>
    </xdr:pic>
    <xdr:clientData/>
  </xdr:twoCellAnchor>
  <xdr:twoCellAnchor editAs="oneCell">
    <xdr:from>
      <xdr:col>15</xdr:col>
      <xdr:colOff>6350</xdr:colOff>
      <xdr:row>13</xdr:row>
      <xdr:rowOff>3175</xdr:rowOff>
    </xdr:from>
    <xdr:to>
      <xdr:col>20</xdr:col>
      <xdr:colOff>119847</xdr:colOff>
      <xdr:row>20</xdr:row>
      <xdr:rowOff>238125</xdr:rowOff>
    </xdr:to>
    <xdr:pic>
      <xdr:nvPicPr>
        <xdr:cNvPr id="19" name="oknShareInvManager">
          <a:hlinkClick xmlns:r="http://schemas.openxmlformats.org/officeDocument/2006/relationships" r:id="rId5"/>
          <a:extLst>
            <a:ext uri="{FF2B5EF4-FFF2-40B4-BE49-F238E27FC236}">
              <a16:creationId xmlns:a16="http://schemas.microsoft.com/office/drawing/2014/main" id="{CE838178-C4BA-456E-953A-FEFE425E5A8E}"/>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50000" y="3289300"/>
          <a:ext cx="2389972" cy="1739900"/>
        </a:xfrm>
        <a:prstGeom prst="rect">
          <a:avLst/>
        </a:prstGeom>
      </xdr:spPr>
    </xdr:pic>
    <xdr:clientData/>
  </xdr:twoCellAnchor>
  <xdr:twoCellAnchor editAs="oneCell">
    <xdr:from>
      <xdr:col>20</xdr:col>
      <xdr:colOff>119848</xdr:colOff>
      <xdr:row>13</xdr:row>
      <xdr:rowOff>3175</xdr:rowOff>
    </xdr:from>
    <xdr:to>
      <xdr:col>24</xdr:col>
      <xdr:colOff>14270</xdr:colOff>
      <xdr:row>20</xdr:row>
      <xdr:rowOff>238125</xdr:rowOff>
    </xdr:to>
    <xdr:pic>
      <xdr:nvPicPr>
        <xdr:cNvPr id="22" name="oknShareDatePicker">
          <a:hlinkClick xmlns:r="http://schemas.openxmlformats.org/officeDocument/2006/relationships" r:id="rId7"/>
          <a:extLst>
            <a:ext uri="{FF2B5EF4-FFF2-40B4-BE49-F238E27FC236}">
              <a16:creationId xmlns:a16="http://schemas.microsoft.com/office/drawing/2014/main" id="{29DC83B2-B261-4012-90C4-88B4A697F666}"/>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739973" y="3289300"/>
          <a:ext cx="2389972" cy="1739900"/>
        </a:xfrm>
        <a:prstGeom prst="rect">
          <a:avLst/>
        </a:prstGeom>
      </xdr:spPr>
    </xdr:pic>
    <xdr:clientData/>
  </xdr:twoCellAnchor>
  <xdr:twoCellAnchor editAs="oneCell">
    <xdr:from>
      <xdr:col>24</xdr:col>
      <xdr:colOff>14270</xdr:colOff>
      <xdr:row>13</xdr:row>
      <xdr:rowOff>3175</xdr:rowOff>
    </xdr:from>
    <xdr:to>
      <xdr:col>28</xdr:col>
      <xdr:colOff>451771</xdr:colOff>
      <xdr:row>20</xdr:row>
      <xdr:rowOff>238125</xdr:rowOff>
    </xdr:to>
    <xdr:pic>
      <xdr:nvPicPr>
        <xdr:cNvPr id="25" name="oknShareFormulaManager">
          <a:hlinkClick xmlns:r="http://schemas.openxmlformats.org/officeDocument/2006/relationships" r:id="rId9"/>
          <a:extLst>
            <a:ext uri="{FF2B5EF4-FFF2-40B4-BE49-F238E27FC236}">
              <a16:creationId xmlns:a16="http://schemas.microsoft.com/office/drawing/2014/main" id="{A2082862-9782-404A-BF9D-A029BA02603B}"/>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129945" y="3289300"/>
          <a:ext cx="2856851" cy="173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114300</xdr:rowOff>
    </xdr:from>
    <xdr:to>
      <xdr:col>16</xdr:col>
      <xdr:colOff>57150</xdr:colOff>
      <xdr:row>6</xdr:row>
      <xdr:rowOff>123825</xdr:rowOff>
    </xdr:to>
    <xdr:sp macro="" textlink="">
      <xdr:nvSpPr>
        <xdr:cNvPr id="8226" name="oknWidget_2">
          <a:extLst>
            <a:ext uri="{FF2B5EF4-FFF2-40B4-BE49-F238E27FC236}">
              <a16:creationId xmlns:a16="http://schemas.microsoft.com/office/drawing/2014/main" id="{00000000-0008-0000-0100-000022200000}"/>
            </a:ext>
          </a:extLst>
        </xdr:cNvPr>
        <xdr:cNvSpPr>
          <a:spLocks noChangeShapeType="1"/>
        </xdr:cNvSpPr>
      </xdr:nvSpPr>
      <xdr:spPr bwMode="auto">
        <a:xfrm flipV="1">
          <a:off x="114300" y="1666875"/>
          <a:ext cx="653415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171450</xdr:colOff>
      <xdr:row>2</xdr:row>
      <xdr:rowOff>47625</xdr:rowOff>
    </xdr:from>
    <xdr:to>
      <xdr:col>14</xdr:col>
      <xdr:colOff>0</xdr:colOff>
      <xdr:row>3</xdr:row>
      <xdr:rowOff>47625</xdr:rowOff>
    </xdr:to>
    <xdr:sp macro="" textlink="">
      <xdr:nvSpPr>
        <xdr:cNvPr id="8194" name="oknWidget_1">
          <a:extLst>
            <a:ext uri="{FF2B5EF4-FFF2-40B4-BE49-F238E27FC236}">
              <a16:creationId xmlns:a16="http://schemas.microsoft.com/office/drawing/2014/main" id="{00000000-0008-0000-0100-000002200000}"/>
            </a:ext>
          </a:extLst>
        </xdr:cNvPr>
        <xdr:cNvSpPr txBox="1">
          <a:spLocks noChangeArrowheads="1"/>
        </xdr:cNvSpPr>
      </xdr:nvSpPr>
      <xdr:spPr bwMode="auto">
        <a:xfrm>
          <a:off x="4962525" y="723900"/>
          <a:ext cx="1628775"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914400" cy="236090"/>
    <xdr:sp macro="_xll.ExecImeCommand" textlink="">
      <xdr:nvSpPr>
        <xdr:cNvPr id="2" name="oknCmdReportExtract">
          <a:extLst>
            <a:ext uri="{FF2B5EF4-FFF2-40B4-BE49-F238E27FC236}">
              <a16:creationId xmlns:a16="http://schemas.microsoft.com/office/drawing/2014/main" id="{00000000-0008-0000-0100-000002000000}"/>
            </a:ext>
          </a:extLst>
        </xdr:cNvPr>
        <xdr:cNvSpPr txBox="1"/>
      </xdr:nvSpPr>
      <xdr:spPr>
        <a:xfrm>
          <a:off x="20859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1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1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1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11</xdr:col>
      <xdr:colOff>295275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100-000006000000}"/>
            </a:ext>
          </a:extLst>
        </xdr:cNvPr>
        <xdr:cNvSpPr txBox="1"/>
      </xdr:nvSpPr>
      <xdr:spPr>
        <a:xfrm>
          <a:off x="40195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66675</xdr:rowOff>
    </xdr:from>
    <xdr:to>
      <xdr:col>13</xdr:col>
      <xdr:colOff>0</xdr:colOff>
      <xdr:row>6</xdr:row>
      <xdr:rowOff>66675</xdr:rowOff>
    </xdr:to>
    <xdr:sp macro="" textlink="">
      <xdr:nvSpPr>
        <xdr:cNvPr id="9250" name="oknWidget_2">
          <a:extLst>
            <a:ext uri="{FF2B5EF4-FFF2-40B4-BE49-F238E27FC236}">
              <a16:creationId xmlns:a16="http://schemas.microsoft.com/office/drawing/2014/main" id="{00000000-0008-0000-0200-000022240000}"/>
            </a:ext>
          </a:extLst>
        </xdr:cNvPr>
        <xdr:cNvSpPr>
          <a:spLocks noChangeShapeType="1"/>
        </xdr:cNvSpPr>
      </xdr:nvSpPr>
      <xdr:spPr bwMode="auto">
        <a:xfrm flipV="1">
          <a:off x="85725" y="1628775"/>
          <a:ext cx="6362700"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295275</xdr:colOff>
      <xdr:row>2</xdr:row>
      <xdr:rowOff>66675</xdr:rowOff>
    </xdr:from>
    <xdr:to>
      <xdr:col>17</xdr:col>
      <xdr:colOff>19050</xdr:colOff>
      <xdr:row>3</xdr:row>
      <xdr:rowOff>38100</xdr:rowOff>
    </xdr:to>
    <xdr:sp macro="" textlink="">
      <xdr:nvSpPr>
        <xdr:cNvPr id="9218" name="oknWidget_1">
          <a:extLst>
            <a:ext uri="{FF2B5EF4-FFF2-40B4-BE49-F238E27FC236}">
              <a16:creationId xmlns:a16="http://schemas.microsoft.com/office/drawing/2014/main" id="{00000000-0008-0000-0200-000002240000}"/>
            </a:ext>
          </a:extLst>
        </xdr:cNvPr>
        <xdr:cNvSpPr txBox="1">
          <a:spLocks noChangeArrowheads="1"/>
        </xdr:cNvSpPr>
      </xdr:nvSpPr>
      <xdr:spPr bwMode="auto">
        <a:xfrm>
          <a:off x="4391025" y="752475"/>
          <a:ext cx="2076450" cy="39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2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2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2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2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647700</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200-000006000000}"/>
            </a:ext>
          </a:extLst>
        </xdr:cNvPr>
        <xdr:cNvSpPr txBox="1"/>
      </xdr:nvSpPr>
      <xdr:spPr>
        <a:xfrm>
          <a:off x="404812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66675</xdr:rowOff>
    </xdr:from>
    <xdr:to>
      <xdr:col>8</xdr:col>
      <xdr:colOff>657225</xdr:colOff>
      <xdr:row>6</xdr:row>
      <xdr:rowOff>66675</xdr:rowOff>
    </xdr:to>
    <xdr:sp macro="" textlink="">
      <xdr:nvSpPr>
        <xdr:cNvPr id="10274" name="oknWidget_2">
          <a:extLst>
            <a:ext uri="{FF2B5EF4-FFF2-40B4-BE49-F238E27FC236}">
              <a16:creationId xmlns:a16="http://schemas.microsoft.com/office/drawing/2014/main" id="{00000000-0008-0000-0300-000022280000}"/>
            </a:ext>
          </a:extLst>
        </xdr:cNvPr>
        <xdr:cNvSpPr>
          <a:spLocks noChangeShapeType="1"/>
        </xdr:cNvSpPr>
      </xdr:nvSpPr>
      <xdr:spPr bwMode="auto">
        <a:xfrm flipV="1">
          <a:off x="85725" y="1638300"/>
          <a:ext cx="6276975"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142875</xdr:colOff>
      <xdr:row>2</xdr:row>
      <xdr:rowOff>38100</xdr:rowOff>
    </xdr:from>
    <xdr:to>
      <xdr:col>8</xdr:col>
      <xdr:colOff>647700</xdr:colOff>
      <xdr:row>3</xdr:row>
      <xdr:rowOff>19050</xdr:rowOff>
    </xdr:to>
    <xdr:sp macro="" textlink="">
      <xdr:nvSpPr>
        <xdr:cNvPr id="10242" name="oknWidget_1">
          <a:extLst>
            <a:ext uri="{FF2B5EF4-FFF2-40B4-BE49-F238E27FC236}">
              <a16:creationId xmlns:a16="http://schemas.microsoft.com/office/drawing/2014/main" id="{00000000-0008-0000-0300-000002280000}"/>
            </a:ext>
          </a:extLst>
        </xdr:cNvPr>
        <xdr:cNvSpPr txBox="1">
          <a:spLocks noChangeArrowheads="1"/>
        </xdr:cNvSpPr>
      </xdr:nvSpPr>
      <xdr:spPr bwMode="auto">
        <a:xfrm>
          <a:off x="4533900" y="733425"/>
          <a:ext cx="1819275" cy="400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3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3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3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3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5</xdr:col>
      <xdr:colOff>276225</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300-000006000000}"/>
            </a:ext>
          </a:extLst>
        </xdr:cNvPr>
        <xdr:cNvSpPr txBox="1"/>
      </xdr:nvSpPr>
      <xdr:spPr>
        <a:xfrm>
          <a:off x="40386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8</xdr:col>
      <xdr:colOff>9525</xdr:colOff>
      <xdr:row>6</xdr:row>
      <xdr:rowOff>238125</xdr:rowOff>
    </xdr:to>
    <xdr:sp macro="" textlink="">
      <xdr:nvSpPr>
        <xdr:cNvPr id="11298" name="oknWidget_2">
          <a:extLst>
            <a:ext uri="{FF2B5EF4-FFF2-40B4-BE49-F238E27FC236}">
              <a16:creationId xmlns:a16="http://schemas.microsoft.com/office/drawing/2014/main" id="{00000000-0008-0000-0400-0000222C0000}"/>
            </a:ext>
          </a:extLst>
        </xdr:cNvPr>
        <xdr:cNvSpPr>
          <a:spLocks noChangeShapeType="1"/>
        </xdr:cNvSpPr>
      </xdr:nvSpPr>
      <xdr:spPr bwMode="auto">
        <a:xfrm>
          <a:off x="85725" y="1771650"/>
          <a:ext cx="6305550" cy="2857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342900</xdr:colOff>
      <xdr:row>2</xdr:row>
      <xdr:rowOff>104775</xdr:rowOff>
    </xdr:from>
    <xdr:to>
      <xdr:col>8</xdr:col>
      <xdr:colOff>0</xdr:colOff>
      <xdr:row>3</xdr:row>
      <xdr:rowOff>57150</xdr:rowOff>
    </xdr:to>
    <xdr:sp macro="" textlink="">
      <xdr:nvSpPr>
        <xdr:cNvPr id="11266" name="oknWidget_1">
          <a:extLst>
            <a:ext uri="{FF2B5EF4-FFF2-40B4-BE49-F238E27FC236}">
              <a16:creationId xmlns:a16="http://schemas.microsoft.com/office/drawing/2014/main" id="{00000000-0008-0000-0400-0000022C0000}"/>
            </a:ext>
          </a:extLst>
        </xdr:cNvPr>
        <xdr:cNvSpPr txBox="1">
          <a:spLocks noChangeArrowheads="1"/>
        </xdr:cNvSpPr>
      </xdr:nvSpPr>
      <xdr:spPr bwMode="auto">
        <a:xfrm>
          <a:off x="3990975" y="790575"/>
          <a:ext cx="2390775"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Statement</a:t>
          </a:r>
        </a:p>
      </xdr:txBody>
    </xdr:sp>
    <xdr:clientData/>
  </xdr:twoCellAnchor>
  <xdr:oneCellAnchor>
    <xdr:from>
      <xdr:col>2</xdr:col>
      <xdr:colOff>1314450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4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361950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4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4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85725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4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381000</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400-000006000000}"/>
            </a:ext>
          </a:extLst>
        </xdr:cNvPr>
        <xdr:cNvSpPr txBox="1"/>
      </xdr:nvSpPr>
      <xdr:spPr>
        <a:xfrm>
          <a:off x="40290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14</xdr:col>
      <xdr:colOff>9525</xdr:colOff>
      <xdr:row>6</xdr:row>
      <xdr:rowOff>114300</xdr:rowOff>
    </xdr:to>
    <xdr:sp macro="" textlink="">
      <xdr:nvSpPr>
        <xdr:cNvPr id="14370" name="oknWidget_2">
          <a:extLst>
            <a:ext uri="{FF2B5EF4-FFF2-40B4-BE49-F238E27FC236}">
              <a16:creationId xmlns:a16="http://schemas.microsoft.com/office/drawing/2014/main" id="{00000000-0008-0000-0500-00002238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190500</xdr:colOff>
      <xdr:row>2</xdr:row>
      <xdr:rowOff>57150</xdr:rowOff>
    </xdr:from>
    <xdr:to>
      <xdr:col>12</xdr:col>
      <xdr:colOff>781050</xdr:colOff>
      <xdr:row>3</xdr:row>
      <xdr:rowOff>85725</xdr:rowOff>
    </xdr:to>
    <xdr:sp macro="" textlink="">
      <xdr:nvSpPr>
        <xdr:cNvPr id="14338" name="oknWidget_1">
          <a:extLst>
            <a:ext uri="{FF2B5EF4-FFF2-40B4-BE49-F238E27FC236}">
              <a16:creationId xmlns:a16="http://schemas.microsoft.com/office/drawing/2014/main" id="{00000000-0008-0000-0500-000002380000}"/>
            </a:ext>
          </a:extLst>
        </xdr:cNvPr>
        <xdr:cNvSpPr txBox="1">
          <a:spLocks noChangeArrowheads="1"/>
        </xdr:cNvSpPr>
      </xdr:nvSpPr>
      <xdr:spPr bwMode="auto">
        <a:xfrm>
          <a:off x="3876675" y="742950"/>
          <a:ext cx="2190750" cy="447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 Report</a:t>
          </a:r>
        </a:p>
      </xdr:txBody>
    </xdr:sp>
    <xdr:clientData/>
  </xdr:twoCellAnchor>
  <xdr:oneCellAnchor>
    <xdr:from>
      <xdr:col>3</xdr:col>
      <xdr:colOff>438150</xdr:colOff>
      <xdr:row>0</xdr:row>
      <xdr:rowOff>171450</xdr:rowOff>
    </xdr:from>
    <xdr:ext cx="885825" cy="236090"/>
    <xdr:sp macro="_xll.ExecImeCommand" textlink="">
      <xdr:nvSpPr>
        <xdr:cNvPr id="2" name="oknCmdSalesRepReportExtract">
          <a:extLst>
            <a:ext uri="{FF2B5EF4-FFF2-40B4-BE49-F238E27FC236}">
              <a16:creationId xmlns:a16="http://schemas.microsoft.com/office/drawing/2014/main" id="{00000000-0008-0000-05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_xll.ExecImeCommand" textlink="">
      <xdr:nvSpPr>
        <xdr:cNvPr id="3" name="oknCmdSalesRepReportColumns">
          <a:extLst>
            <a:ext uri="{FF2B5EF4-FFF2-40B4-BE49-F238E27FC236}">
              <a16:creationId xmlns:a16="http://schemas.microsoft.com/office/drawing/2014/main" id="{00000000-0008-0000-0500-000003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4" name="oknCmdSalesRepReportCreate">
          <a:extLst>
            <a:ext uri="{FF2B5EF4-FFF2-40B4-BE49-F238E27FC236}">
              <a16:creationId xmlns:a16="http://schemas.microsoft.com/office/drawing/2014/main" id="{00000000-0008-0000-0500-000004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171450</xdr:colOff>
      <xdr:row>0</xdr:row>
      <xdr:rowOff>171450</xdr:rowOff>
    </xdr:from>
    <xdr:ext cx="885825" cy="236090"/>
    <xdr:sp macro="_xll.ExecImeCommand" textlink="">
      <xdr:nvSpPr>
        <xdr:cNvPr id="5" name="oknCmdSalesRepReportPrint">
          <a:extLst>
            <a:ext uri="{FF2B5EF4-FFF2-40B4-BE49-F238E27FC236}">
              <a16:creationId xmlns:a16="http://schemas.microsoft.com/office/drawing/2014/main" id="{00000000-0008-0000-0500-000005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9</xdr:col>
      <xdr:colOff>361950</xdr:colOff>
      <xdr:row>0</xdr:row>
      <xdr:rowOff>171450</xdr:rowOff>
    </xdr:from>
    <xdr:ext cx="885825" cy="236090"/>
    <xdr:sp macro="_xll.ExecImeCommand" textlink="">
      <xdr:nvSpPr>
        <xdr:cNvPr id="6" name="oknCmdSalesRepReportClear">
          <a:extLst>
            <a:ext uri="{FF2B5EF4-FFF2-40B4-BE49-F238E27FC236}">
              <a16:creationId xmlns:a16="http://schemas.microsoft.com/office/drawing/2014/main" id="{00000000-0008-0000-0500-000006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9</xdr:col>
      <xdr:colOff>981075</xdr:colOff>
      <xdr:row>6</xdr:row>
      <xdr:rowOff>114300</xdr:rowOff>
    </xdr:to>
    <xdr:sp macro="" textlink="">
      <xdr:nvSpPr>
        <xdr:cNvPr id="13346" name="oknWidget_PaymentReport2">
          <a:extLst>
            <a:ext uri="{FF2B5EF4-FFF2-40B4-BE49-F238E27FC236}">
              <a16:creationId xmlns:a16="http://schemas.microsoft.com/office/drawing/2014/main" id="{00000000-0008-0000-0600-00002234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609600</xdr:colOff>
      <xdr:row>2</xdr:row>
      <xdr:rowOff>57150</xdr:rowOff>
    </xdr:from>
    <xdr:to>
      <xdr:col>9</xdr:col>
      <xdr:colOff>952500</xdr:colOff>
      <xdr:row>3</xdr:row>
      <xdr:rowOff>66675</xdr:rowOff>
    </xdr:to>
    <xdr:sp macro="" textlink="">
      <xdr:nvSpPr>
        <xdr:cNvPr id="13314" name="oknWidget_PaymentReport">
          <a:extLst>
            <a:ext uri="{FF2B5EF4-FFF2-40B4-BE49-F238E27FC236}">
              <a16:creationId xmlns:a16="http://schemas.microsoft.com/office/drawing/2014/main" id="{00000000-0008-0000-0600-000002340000}"/>
            </a:ext>
          </a:extLst>
        </xdr:cNvPr>
        <xdr:cNvSpPr txBox="1">
          <a:spLocks noChangeArrowheads="1"/>
        </xdr:cNvSpPr>
      </xdr:nvSpPr>
      <xdr:spPr bwMode="auto">
        <a:xfrm>
          <a:off x="4210050" y="742950"/>
          <a:ext cx="1905000"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Payment Report</a:t>
          </a:r>
        </a:p>
      </xdr:txBody>
    </xdr:sp>
    <xdr:clientData/>
  </xdr:twoCellAnchor>
  <xdr:oneCellAnchor>
    <xdr:from>
      <xdr:col>3</xdr:col>
      <xdr:colOff>495300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6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381000</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6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6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771525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6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6</xdr:col>
      <xdr:colOff>447675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600-000006000000}"/>
            </a:ext>
          </a:extLst>
        </xdr:cNvPr>
        <xdr:cNvSpPr txBox="1"/>
      </xdr:nvSpPr>
      <xdr:spPr>
        <a:xfrm>
          <a:off x="404812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theme/theme1.xml><?xml version="1.0" encoding="utf-8"?>
<a:theme xmlns:a="http://schemas.openxmlformats.org/drawingml/2006/main" name="Office Theme">
  <a:themeElements>
    <a:clrScheme name="Yellow Orange">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invoicingtemplate.com/hotelreceipt.html" TargetMode="External"/><Relationship Id="rId7" Type="http://schemas.openxmlformats.org/officeDocument/2006/relationships/printerSettings" Target="../printerSettings/printerSettings1.bin"/><Relationship Id="rId2" Type="http://schemas.openxmlformats.org/officeDocument/2006/relationships/hyperlink" Target="http://www.invoicingtemplate.com/hotelreceipt.html" TargetMode="External"/><Relationship Id="rId1" Type="http://schemas.openxmlformats.org/officeDocument/2006/relationships/hyperlink" Target="http://www.invoicingtemplate.com/hotelreceipt.html" TargetMode="External"/><Relationship Id="rId6" Type="http://schemas.openxmlformats.org/officeDocument/2006/relationships/hyperlink" Target="http://www.invoicingtemplate.com/hotelreceipt.html" TargetMode="External"/><Relationship Id="rId5" Type="http://schemas.openxmlformats.org/officeDocument/2006/relationships/hyperlink" Target="http://www.invoicingtemplate.com/hotelreceipt.html" TargetMode="External"/><Relationship Id="rId4" Type="http://schemas.openxmlformats.org/officeDocument/2006/relationships/hyperlink" Target="http://www.invoicingtemplate.com/hotelreceipt.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hyperlink" Target="http://www.invoicingtemplate.com/hotelreceipt.html" TargetMode="External"/><Relationship Id="rId1" Type="http://schemas.openxmlformats.org/officeDocument/2006/relationships/hyperlink" Target="http://www.invoicingtemplate.com/about.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KF972"/>
  <sheetViews>
    <sheetView showGridLines="0" showRowColHeaders="0" showZeros="0" tabSelected="1" showOutlineSymbols="0" zoomScaleNormal="100" zoomScaleSheetLayoutView="100" workbookViewId="0">
      <selection activeCell="F13" sqref="F13:H13"/>
    </sheetView>
  </sheetViews>
  <sheetFormatPr defaultColWidth="8.85546875" defaultRowHeight="15"/>
  <cols>
    <col min="1" max="1" width="1.7109375" style="100" customWidth="1"/>
    <col min="2" max="2" width="10.28515625" style="78" hidden="1" customWidth="1"/>
    <col min="3" max="3" width="16" style="78" hidden="1" customWidth="1"/>
    <col min="4" max="4" width="5.7109375" style="79" customWidth="1"/>
    <col min="5" max="5" width="4.85546875" style="79" customWidth="1"/>
    <col min="6" max="8" width="10.7109375" style="79" customWidth="1"/>
    <col min="9" max="9" width="8.28515625" style="79" customWidth="1"/>
    <col min="10" max="10" width="9.28515625" style="79" customWidth="1"/>
    <col min="11" max="11" width="4.7109375" style="79" customWidth="1"/>
    <col min="12" max="12" width="5.140625" style="79" customWidth="1"/>
    <col min="13" max="13" width="9.42578125" style="79" customWidth="1"/>
    <col min="14" max="14" width="12.7109375" style="79" customWidth="1"/>
    <col min="15" max="15" width="1.140625" style="123" customWidth="1"/>
    <col min="16" max="16" width="6.85546875" style="75" customWidth="1"/>
    <col min="17" max="17" width="5" style="75" customWidth="1"/>
    <col min="18" max="18" width="10" style="75" customWidth="1"/>
    <col min="19" max="19" width="7.28515625" style="75" customWidth="1"/>
    <col min="20" max="20" width="5" style="75" customWidth="1"/>
    <col min="21" max="21" width="10" style="75" customWidth="1"/>
    <col min="22" max="27" width="9.140625" style="75" customWidth="1"/>
    <col min="28" max="31" width="8.85546875" style="79"/>
    <col min="32" max="32" width="0" style="79" hidden="1" customWidth="1"/>
    <col min="33" max="16384" width="8.85546875" style="79"/>
  </cols>
  <sheetData>
    <row r="1" spans="1:968" s="109" customFormat="1" ht="57" customHeight="1">
      <c r="A1" s="107"/>
      <c r="B1" s="108"/>
      <c r="C1" s="108"/>
      <c r="P1" s="161" t="s">
        <v>28</v>
      </c>
      <c r="Q1" s="161"/>
      <c r="R1" s="161"/>
      <c r="S1" s="162" t="s">
        <v>118</v>
      </c>
      <c r="T1" s="162"/>
      <c r="U1" s="161" t="s">
        <v>27</v>
      </c>
      <c r="V1" s="161"/>
      <c r="W1" s="162" t="s">
        <v>124</v>
      </c>
      <c r="X1" s="162"/>
      <c r="Y1" s="110"/>
      <c r="Z1" s="110"/>
      <c r="AIK1" s="153" t="s">
        <v>137</v>
      </c>
      <c r="AIZ1" s="153" t="s">
        <v>137</v>
      </c>
      <c r="AKF1" s="153" t="s">
        <v>139</v>
      </c>
    </row>
    <row r="2" spans="1:968" s="77" customFormat="1" ht="3.75" customHeight="1">
      <c r="A2" s="100"/>
      <c r="B2" s="76"/>
      <c r="C2" s="76"/>
      <c r="O2" s="123"/>
      <c r="P2"/>
      <c r="Q2"/>
      <c r="R2"/>
      <c r="S2"/>
      <c r="T2"/>
      <c r="U2"/>
      <c r="V2"/>
      <c r="W2"/>
      <c r="X2"/>
      <c r="Y2"/>
      <c r="Z2"/>
      <c r="AA2"/>
    </row>
    <row r="3" spans="1:968" ht="35.25">
      <c r="D3" s="112" t="s">
        <v>119</v>
      </c>
      <c r="N3" s="111" t="s">
        <v>122</v>
      </c>
      <c r="O3" s="124"/>
      <c r="P3"/>
      <c r="Q3"/>
      <c r="R3"/>
      <c r="S3"/>
      <c r="T3"/>
      <c r="U3"/>
      <c r="V3"/>
      <c r="W3"/>
      <c r="X3"/>
      <c r="Y3"/>
      <c r="Z3"/>
      <c r="AA3"/>
    </row>
    <row r="4" spans="1:968" s="80" customFormat="1" ht="16.149999999999999" customHeight="1">
      <c r="A4" s="101"/>
      <c r="B4" s="81"/>
      <c r="C4" s="81"/>
      <c r="D4" s="80" t="s">
        <v>120</v>
      </c>
      <c r="O4" s="125"/>
      <c r="P4"/>
      <c r="Q4"/>
      <c r="R4"/>
      <c r="S4"/>
      <c r="T4"/>
      <c r="U4"/>
      <c r="V4"/>
      <c r="W4"/>
      <c r="X4"/>
      <c r="Y4"/>
      <c r="Z4"/>
      <c r="AA4"/>
    </row>
    <row r="5" spans="1:968" s="80" customFormat="1" ht="16.149999999999999" customHeight="1">
      <c r="A5" s="101"/>
      <c r="B5" s="81"/>
      <c r="C5" s="81"/>
      <c r="D5" s="80" t="s">
        <v>114</v>
      </c>
      <c r="L5" s="83" t="s">
        <v>0</v>
      </c>
      <c r="M5" s="164"/>
      <c r="N5" s="164"/>
      <c r="O5" s="126"/>
      <c r="P5"/>
      <c r="Q5"/>
      <c r="R5"/>
      <c r="S5"/>
      <c r="T5"/>
      <c r="U5"/>
      <c r="V5"/>
      <c r="W5"/>
      <c r="X5"/>
      <c r="Y5"/>
      <c r="Z5"/>
      <c r="AA5"/>
    </row>
    <row r="6" spans="1:968" s="80" customFormat="1" ht="16.149999999999999" customHeight="1">
      <c r="A6" s="101"/>
      <c r="B6" s="81"/>
      <c r="C6" s="81"/>
      <c r="D6" s="80" t="s">
        <v>115</v>
      </c>
      <c r="L6" s="83" t="s">
        <v>123</v>
      </c>
      <c r="M6" s="163"/>
      <c r="N6" s="163"/>
      <c r="O6" s="127"/>
      <c r="P6"/>
      <c r="Q6"/>
      <c r="R6"/>
      <c r="S6"/>
      <c r="T6"/>
      <c r="U6"/>
      <c r="V6"/>
      <c r="W6"/>
      <c r="X6"/>
      <c r="Y6"/>
      <c r="Z6"/>
      <c r="AA6"/>
    </row>
    <row r="7" spans="1:968" s="80" customFormat="1" ht="16.149999999999999" customHeight="1">
      <c r="A7" s="102"/>
      <c r="B7" s="81"/>
      <c r="C7" s="81"/>
      <c r="D7" s="80" t="s">
        <v>116</v>
      </c>
      <c r="L7" s="83"/>
      <c r="M7" s="84"/>
      <c r="N7" s="84"/>
      <c r="O7" s="127"/>
      <c r="P7"/>
      <c r="Q7"/>
      <c r="R7"/>
      <c r="S7"/>
      <c r="T7"/>
      <c r="U7"/>
      <c r="V7"/>
      <c r="W7"/>
      <c r="X7"/>
      <c r="Y7"/>
      <c r="Z7"/>
      <c r="AA7"/>
    </row>
    <row r="8" spans="1:968" s="80" customFormat="1" ht="16.149999999999999" customHeight="1">
      <c r="A8" s="103"/>
      <c r="B8" s="81"/>
      <c r="C8" s="81"/>
      <c r="D8" s="80" t="s">
        <v>117</v>
      </c>
      <c r="L8" s="83"/>
      <c r="M8" s="84"/>
      <c r="N8" s="84"/>
      <c r="O8" s="127"/>
      <c r="P8"/>
      <c r="Q8"/>
      <c r="R8"/>
      <c r="S8"/>
      <c r="T8"/>
      <c r="U8"/>
      <c r="V8"/>
      <c r="W8"/>
      <c r="X8"/>
      <c r="Y8"/>
      <c r="Z8"/>
      <c r="AA8"/>
    </row>
    <row r="9" spans="1:968" s="80" customFormat="1" ht="16.149999999999999" customHeight="1">
      <c r="A9" s="102"/>
      <c r="B9" s="81"/>
      <c r="C9" s="81"/>
      <c r="D9" s="80" t="s">
        <v>121</v>
      </c>
      <c r="L9" s="83"/>
      <c r="M9" s="84"/>
      <c r="N9" s="84"/>
      <c r="O9" s="127"/>
      <c r="P9"/>
      <c r="Q9"/>
      <c r="R9"/>
      <c r="S9"/>
      <c r="T9"/>
      <c r="U9"/>
      <c r="V9"/>
      <c r="W9"/>
      <c r="X9"/>
      <c r="Y9"/>
      <c r="Z9"/>
      <c r="AA9"/>
    </row>
    <row r="10" spans="1:968" s="80" customFormat="1" ht="21" customHeight="1">
      <c r="A10" s="100"/>
      <c r="B10" s="81"/>
      <c r="C10" s="81"/>
      <c r="M10" s="85"/>
      <c r="N10" s="86"/>
      <c r="O10" s="127"/>
      <c r="P10"/>
      <c r="Q10"/>
      <c r="R10"/>
      <c r="S10"/>
      <c r="T10"/>
      <c r="U10"/>
      <c r="V10"/>
      <c r="W10"/>
      <c r="X10"/>
      <c r="Y10"/>
      <c r="Z10"/>
      <c r="AA10"/>
    </row>
    <row r="11" spans="1:968" s="80" customFormat="1" ht="11.45" customHeight="1">
      <c r="A11" s="104"/>
      <c r="B11" s="81" t="s">
        <v>102</v>
      </c>
      <c r="C11" s="81"/>
      <c r="O11" s="125"/>
      <c r="P11"/>
      <c r="Q11"/>
      <c r="R11"/>
      <c r="S11"/>
      <c r="T11"/>
      <c r="U11"/>
      <c r="V11"/>
      <c r="W11"/>
      <c r="X11"/>
      <c r="Y11"/>
      <c r="Z11"/>
      <c r="AA11"/>
    </row>
    <row r="12" spans="1:968" s="80" customFormat="1" ht="18" customHeight="1">
      <c r="A12" s="175"/>
      <c r="B12" s="87">
        <v>2</v>
      </c>
      <c r="C12" s="88"/>
      <c r="D12" s="179" t="s">
        <v>82</v>
      </c>
      <c r="E12" s="180"/>
      <c r="G12" s="82"/>
      <c r="H12" s="82"/>
      <c r="I12" s="165" t="s">
        <v>103</v>
      </c>
      <c r="J12" s="166"/>
      <c r="K12" s="167"/>
      <c r="L12" s="89"/>
      <c r="O12" s="125"/>
      <c r="P12"/>
      <c r="Q12"/>
      <c r="R12"/>
      <c r="S12"/>
      <c r="T12"/>
      <c r="U12"/>
      <c r="V12"/>
      <c r="W12"/>
      <c r="X12"/>
      <c r="Y12"/>
      <c r="Z12"/>
      <c r="AA12"/>
    </row>
    <row r="13" spans="1:968" s="80" customFormat="1" ht="18" customHeight="1">
      <c r="A13" s="175"/>
      <c r="B13" s="87">
        <v>0</v>
      </c>
      <c r="C13" s="88"/>
      <c r="D13" s="177" t="s">
        <v>75</v>
      </c>
      <c r="E13" s="177"/>
      <c r="F13" s="159"/>
      <c r="G13" s="159"/>
      <c r="H13" s="159"/>
      <c r="I13" s="169" t="s">
        <v>104</v>
      </c>
      <c r="J13" s="169"/>
      <c r="K13" s="159"/>
      <c r="L13" s="159"/>
      <c r="M13" s="159"/>
      <c r="N13" s="159"/>
      <c r="O13" s="125"/>
      <c r="P13"/>
      <c r="Q13"/>
      <c r="R13"/>
      <c r="S13"/>
      <c r="T13"/>
      <c r="U13"/>
      <c r="V13"/>
      <c r="W13"/>
      <c r="X13"/>
      <c r="Y13"/>
      <c r="Z13"/>
      <c r="AA13"/>
    </row>
    <row r="14" spans="1:968" s="80" customFormat="1" ht="18" customHeight="1">
      <c r="A14" s="175"/>
      <c r="B14" s="87">
        <v>0</v>
      </c>
      <c r="C14" s="88"/>
      <c r="D14" s="177" t="s">
        <v>76</v>
      </c>
      <c r="E14" s="177"/>
      <c r="F14" s="159"/>
      <c r="G14" s="159"/>
      <c r="H14" s="159"/>
      <c r="I14" s="170" t="s">
        <v>105</v>
      </c>
      <c r="J14" s="170"/>
      <c r="K14" s="159"/>
      <c r="L14" s="159"/>
      <c r="M14" s="159"/>
      <c r="N14" s="159"/>
      <c r="O14" s="125"/>
      <c r="P14"/>
      <c r="Q14"/>
      <c r="R14"/>
      <c r="S14"/>
      <c r="T14"/>
      <c r="U14"/>
      <c r="V14"/>
      <c r="W14"/>
      <c r="X14"/>
      <c r="Y14"/>
      <c r="Z14"/>
      <c r="AA14"/>
    </row>
    <row r="15" spans="1:968" s="80" customFormat="1" ht="18" customHeight="1">
      <c r="A15" s="175"/>
      <c r="B15" s="87">
        <v>0.05</v>
      </c>
      <c r="C15" s="88"/>
      <c r="D15" s="177" t="s">
        <v>77</v>
      </c>
      <c r="E15" s="177"/>
      <c r="F15" s="159"/>
      <c r="G15" s="159"/>
      <c r="H15" s="159"/>
      <c r="I15" s="170" t="s">
        <v>79</v>
      </c>
      <c r="J15" s="170"/>
      <c r="K15" s="159"/>
      <c r="L15" s="159"/>
      <c r="M15" s="159"/>
      <c r="N15" s="159"/>
      <c r="O15" s="125"/>
      <c r="P15"/>
      <c r="Q15"/>
      <c r="R15"/>
      <c r="S15"/>
      <c r="T15"/>
      <c r="U15"/>
      <c r="V15"/>
      <c r="W15"/>
      <c r="X15"/>
      <c r="Y15"/>
      <c r="Z15"/>
      <c r="AA15"/>
    </row>
    <row r="16" spans="1:968" s="80" customFormat="1" ht="18" customHeight="1">
      <c r="A16" s="105"/>
      <c r="B16" s="87">
        <v>0.06</v>
      </c>
      <c r="C16" s="88"/>
      <c r="D16" s="177" t="s">
        <v>78</v>
      </c>
      <c r="E16" s="177"/>
      <c r="F16" s="159"/>
      <c r="G16" s="159"/>
      <c r="H16" s="159"/>
      <c r="I16" s="170" t="s">
        <v>80</v>
      </c>
      <c r="J16" s="170"/>
      <c r="K16" s="159"/>
      <c r="L16" s="159"/>
      <c r="M16" s="159"/>
      <c r="N16" s="159"/>
      <c r="O16" s="125"/>
      <c r="P16"/>
      <c r="Q16"/>
      <c r="R16"/>
      <c r="S16"/>
      <c r="T16"/>
      <c r="U16"/>
      <c r="V16"/>
      <c r="W16"/>
      <c r="X16"/>
      <c r="Y16"/>
      <c r="Z16"/>
      <c r="AA16"/>
    </row>
    <row r="17" spans="1:27" s="80" customFormat="1" ht="18" customHeight="1">
      <c r="A17" s="105"/>
      <c r="B17" s="87"/>
      <c r="C17" s="88"/>
      <c r="D17" s="177" t="s">
        <v>111</v>
      </c>
      <c r="E17" s="177"/>
      <c r="F17" s="159"/>
      <c r="G17" s="159"/>
      <c r="H17" s="159"/>
      <c r="I17" s="170" t="s">
        <v>81</v>
      </c>
      <c r="J17" s="170"/>
      <c r="K17" s="159"/>
      <c r="L17" s="159"/>
      <c r="M17" s="159"/>
      <c r="N17" s="159"/>
      <c r="O17" s="125"/>
      <c r="P17"/>
      <c r="Q17"/>
      <c r="R17"/>
      <c r="S17"/>
      <c r="T17"/>
      <c r="U17"/>
      <c r="V17"/>
      <c r="W17"/>
      <c r="X17"/>
      <c r="Y17"/>
      <c r="Z17"/>
      <c r="AA17"/>
    </row>
    <row r="18" spans="1:27" s="80" customFormat="1" ht="18" customHeight="1">
      <c r="A18" s="105"/>
      <c r="B18" s="81"/>
      <c r="C18" s="81"/>
      <c r="D18" s="177" t="s">
        <v>112</v>
      </c>
      <c r="E18" s="177"/>
      <c r="F18" s="159"/>
      <c r="G18" s="159"/>
      <c r="H18" s="159"/>
      <c r="O18" s="125"/>
      <c r="P18"/>
      <c r="Q18"/>
      <c r="R18"/>
      <c r="S18"/>
      <c r="T18"/>
      <c r="U18"/>
      <c r="V18"/>
      <c r="W18"/>
      <c r="X18"/>
      <c r="Y18"/>
      <c r="Z18"/>
      <c r="AA18"/>
    </row>
    <row r="19" spans="1:27" s="80" customFormat="1" ht="9" customHeight="1">
      <c r="A19" s="105"/>
      <c r="B19" s="81"/>
      <c r="C19" s="81"/>
      <c r="O19" s="125"/>
      <c r="P19"/>
      <c r="Q19"/>
      <c r="R19"/>
      <c r="S19"/>
      <c r="T19"/>
      <c r="U19"/>
      <c r="V19"/>
      <c r="W19"/>
      <c r="X19"/>
      <c r="Y19"/>
      <c r="Z19"/>
      <c r="AA19"/>
    </row>
    <row r="20" spans="1:27" s="80" customFormat="1" ht="20.100000000000001" customHeight="1">
      <c r="A20" s="101"/>
      <c r="B20" s="81"/>
      <c r="C20" s="81"/>
      <c r="D20" s="181" t="s">
        <v>106</v>
      </c>
      <c r="E20" s="181"/>
      <c r="F20" s="181"/>
      <c r="G20" s="181"/>
      <c r="H20" s="172" t="s">
        <v>107</v>
      </c>
      <c r="I20" s="172"/>
      <c r="J20" s="172" t="s">
        <v>72</v>
      </c>
      <c r="K20" s="172"/>
      <c r="L20" s="172"/>
      <c r="M20" s="172" t="s">
        <v>5</v>
      </c>
      <c r="N20" s="172"/>
      <c r="O20" s="128"/>
      <c r="P20"/>
      <c r="Q20"/>
      <c r="R20"/>
      <c r="S20"/>
      <c r="T20"/>
      <c r="U20"/>
      <c r="V20"/>
      <c r="W20"/>
      <c r="X20"/>
      <c r="Y20"/>
      <c r="Z20"/>
      <c r="AA20"/>
    </row>
    <row r="21" spans="1:27" s="80" customFormat="1" ht="20.100000000000001" customHeight="1">
      <c r="A21" s="101"/>
      <c r="B21" s="81"/>
      <c r="C21" s="81"/>
      <c r="D21" s="182"/>
      <c r="E21" s="182"/>
      <c r="F21" s="182"/>
      <c r="G21" s="182"/>
      <c r="H21" s="173"/>
      <c r="I21" s="173"/>
      <c r="J21" s="185"/>
      <c r="K21" s="185"/>
      <c r="L21" s="185"/>
      <c r="M21" s="185"/>
      <c r="N21" s="185"/>
      <c r="O21" s="129"/>
      <c r="P21"/>
      <c r="Q21"/>
      <c r="R21"/>
      <c r="S21"/>
      <c r="T21"/>
      <c r="U21"/>
      <c r="V21"/>
      <c r="W21"/>
      <c r="X21"/>
      <c r="Y21"/>
      <c r="Z21"/>
      <c r="AA21"/>
    </row>
    <row r="22" spans="1:27" s="80" customFormat="1" ht="7.5" customHeight="1" thickBot="1">
      <c r="A22" s="100"/>
      <c r="B22" s="81"/>
      <c r="C22" s="81"/>
      <c r="O22" s="125"/>
      <c r="P22"/>
      <c r="Q22"/>
      <c r="R22"/>
      <c r="S22"/>
      <c r="T22"/>
      <c r="U22"/>
      <c r="V22"/>
      <c r="W22"/>
      <c r="X22"/>
      <c r="Y22"/>
      <c r="Z22"/>
      <c r="AA22"/>
    </row>
    <row r="23" spans="1:27" s="80" customFormat="1" ht="20.100000000000001" customHeight="1" thickTop="1">
      <c r="A23" s="106"/>
      <c r="B23" s="81" t="s">
        <v>108</v>
      </c>
      <c r="C23" s="81" t="s">
        <v>29</v>
      </c>
      <c r="D23" s="160" t="s">
        <v>67</v>
      </c>
      <c r="E23" s="160"/>
      <c r="F23" s="160" t="s">
        <v>74</v>
      </c>
      <c r="G23" s="160"/>
      <c r="H23" s="160"/>
      <c r="I23" s="122" t="s">
        <v>69</v>
      </c>
      <c r="J23" s="122" t="s">
        <v>70</v>
      </c>
      <c r="K23" s="160" t="s">
        <v>68</v>
      </c>
      <c r="L23" s="160"/>
      <c r="M23" s="122" t="s">
        <v>71</v>
      </c>
      <c r="N23" s="122" t="s">
        <v>3</v>
      </c>
      <c r="O23" s="128"/>
      <c r="P23"/>
      <c r="Q23"/>
      <c r="R23"/>
      <c r="S23"/>
      <c r="T23"/>
      <c r="U23"/>
      <c r="V23"/>
      <c r="W23"/>
      <c r="X23"/>
      <c r="Y23"/>
      <c r="Z23"/>
      <c r="AA23"/>
    </row>
    <row r="24" spans="1:27" s="80" customFormat="1" ht="20.100000000000001" customHeight="1">
      <c r="A24" s="100"/>
      <c r="B24" s="90">
        <v>0</v>
      </c>
      <c r="C24" s="90">
        <v>0</v>
      </c>
      <c r="D24" s="178"/>
      <c r="E24" s="178"/>
      <c r="F24" s="171"/>
      <c r="G24" s="171"/>
      <c r="H24" s="171"/>
      <c r="I24" s="113"/>
      <c r="J24" s="113"/>
      <c r="K24" s="183">
        <v>0</v>
      </c>
      <c r="L24" s="183"/>
      <c r="M24" s="114">
        <v>0</v>
      </c>
      <c r="N24" s="115">
        <f>ROUND(oknQuantity_1*oknPrice_1,2)</f>
        <v>0</v>
      </c>
      <c r="O24" s="130"/>
      <c r="P24"/>
      <c r="Q24"/>
      <c r="R24"/>
      <c r="S24"/>
      <c r="T24"/>
      <c r="U24"/>
      <c r="V24"/>
      <c r="W24"/>
      <c r="X24"/>
      <c r="Y24"/>
      <c r="Z24"/>
      <c r="AA24"/>
    </row>
    <row r="25" spans="1:27" s="80" customFormat="1" ht="20.100000000000001" customHeight="1">
      <c r="A25" s="100"/>
      <c r="B25" s="90">
        <v>0</v>
      </c>
      <c r="C25" s="90">
        <v>0</v>
      </c>
      <c r="D25" s="176"/>
      <c r="E25" s="176"/>
      <c r="F25" s="174"/>
      <c r="G25" s="174"/>
      <c r="H25" s="174"/>
      <c r="I25" s="134"/>
      <c r="J25" s="134"/>
      <c r="K25" s="190">
        <v>0</v>
      </c>
      <c r="L25" s="190"/>
      <c r="M25" s="135">
        <v>0</v>
      </c>
      <c r="N25" s="136">
        <f>ROUND(oknQuantity_2*oknPrice_2,2)</f>
        <v>0</v>
      </c>
      <c r="O25" s="131"/>
      <c r="P25"/>
      <c r="Q25"/>
      <c r="R25"/>
      <c r="S25"/>
      <c r="T25"/>
      <c r="U25"/>
      <c r="V25"/>
      <c r="W25"/>
      <c r="X25"/>
      <c r="Y25"/>
      <c r="Z25"/>
      <c r="AA25"/>
    </row>
    <row r="26" spans="1:27" s="80" customFormat="1" ht="20.100000000000001" customHeight="1">
      <c r="A26" s="100"/>
      <c r="B26" s="90">
        <v>0</v>
      </c>
      <c r="C26" s="90">
        <v>0</v>
      </c>
      <c r="D26" s="189"/>
      <c r="E26" s="189"/>
      <c r="F26" s="168"/>
      <c r="G26" s="168"/>
      <c r="H26" s="168"/>
      <c r="I26" s="116"/>
      <c r="J26" s="116"/>
      <c r="K26" s="184">
        <v>0</v>
      </c>
      <c r="L26" s="184"/>
      <c r="M26" s="117">
        <v>0</v>
      </c>
      <c r="N26" s="118">
        <f>ROUND(oknQuantity_3*oknPrice_3,2)</f>
        <v>0</v>
      </c>
      <c r="O26" s="131"/>
      <c r="P26"/>
      <c r="Q26"/>
      <c r="R26"/>
      <c r="S26"/>
      <c r="T26"/>
      <c r="U26"/>
      <c r="V26"/>
      <c r="W26"/>
      <c r="X26"/>
      <c r="Y26"/>
      <c r="Z26"/>
      <c r="AA26"/>
    </row>
    <row r="27" spans="1:27" s="80" customFormat="1" ht="20.100000000000001" customHeight="1">
      <c r="A27" s="100"/>
      <c r="B27" s="90">
        <v>0</v>
      </c>
      <c r="C27" s="90">
        <v>0</v>
      </c>
      <c r="D27" s="176"/>
      <c r="E27" s="176"/>
      <c r="F27" s="174"/>
      <c r="G27" s="174"/>
      <c r="H27" s="174"/>
      <c r="I27" s="134"/>
      <c r="J27" s="134"/>
      <c r="K27" s="190">
        <v>0</v>
      </c>
      <c r="L27" s="190"/>
      <c r="M27" s="135">
        <v>0</v>
      </c>
      <c r="N27" s="136">
        <f>ROUND(oknQuantity_4*oknPrice_4,2)</f>
        <v>0</v>
      </c>
      <c r="O27" s="131"/>
      <c r="P27"/>
      <c r="Q27"/>
      <c r="R27"/>
      <c r="S27"/>
      <c r="T27"/>
      <c r="U27"/>
      <c r="V27"/>
      <c r="W27"/>
      <c r="X27"/>
      <c r="Y27"/>
      <c r="Z27"/>
      <c r="AA27"/>
    </row>
    <row r="28" spans="1:27" s="80" customFormat="1" ht="20.100000000000001" customHeight="1">
      <c r="A28" s="100"/>
      <c r="B28" s="90">
        <v>0</v>
      </c>
      <c r="C28" s="90">
        <v>0</v>
      </c>
      <c r="D28" s="189"/>
      <c r="E28" s="189"/>
      <c r="F28" s="168"/>
      <c r="G28" s="168"/>
      <c r="H28" s="168"/>
      <c r="I28" s="116"/>
      <c r="J28" s="116"/>
      <c r="K28" s="184">
        <v>0</v>
      </c>
      <c r="L28" s="184"/>
      <c r="M28" s="117">
        <v>0</v>
      </c>
      <c r="N28" s="118">
        <f>ROUND(oknQuantity_5*oknPrice_5,2)</f>
        <v>0</v>
      </c>
      <c r="O28" s="131"/>
      <c r="P28"/>
      <c r="Q28"/>
      <c r="R28"/>
      <c r="S28"/>
      <c r="T28"/>
      <c r="U28"/>
      <c r="V28"/>
      <c r="W28"/>
      <c r="X28"/>
      <c r="Y28"/>
      <c r="Z28"/>
      <c r="AA28"/>
    </row>
    <row r="29" spans="1:27" s="80" customFormat="1" ht="20.100000000000001" customHeight="1">
      <c r="A29" s="100"/>
      <c r="B29" s="90">
        <v>0</v>
      </c>
      <c r="C29" s="90">
        <v>0</v>
      </c>
      <c r="D29" s="176"/>
      <c r="E29" s="176"/>
      <c r="F29" s="174"/>
      <c r="G29" s="174"/>
      <c r="H29" s="174"/>
      <c r="I29" s="134"/>
      <c r="J29" s="134"/>
      <c r="K29" s="190">
        <v>0</v>
      </c>
      <c r="L29" s="190"/>
      <c r="M29" s="135">
        <v>0</v>
      </c>
      <c r="N29" s="136">
        <f>ROUND(oknQuantity_6*oknPrice_6,2)</f>
        <v>0</v>
      </c>
      <c r="O29" s="131"/>
      <c r="P29"/>
      <c r="Q29"/>
      <c r="R29"/>
      <c r="S29"/>
      <c r="T29"/>
      <c r="U29"/>
      <c r="V29"/>
      <c r="W29"/>
      <c r="X29"/>
      <c r="Y29"/>
      <c r="Z29"/>
      <c r="AA29"/>
    </row>
    <row r="30" spans="1:27" s="80" customFormat="1" ht="20.100000000000001" customHeight="1">
      <c r="A30" s="100"/>
      <c r="B30" s="90">
        <v>0</v>
      </c>
      <c r="C30" s="90">
        <v>0</v>
      </c>
      <c r="D30" s="189"/>
      <c r="E30" s="189"/>
      <c r="F30" s="168"/>
      <c r="G30" s="168"/>
      <c r="H30" s="168"/>
      <c r="I30" s="116"/>
      <c r="J30" s="116"/>
      <c r="K30" s="184">
        <v>0</v>
      </c>
      <c r="L30" s="184"/>
      <c r="M30" s="117">
        <v>0</v>
      </c>
      <c r="N30" s="118">
        <f>ROUND(oknQuantity_7*oknPrice_7,2)</f>
        <v>0</v>
      </c>
      <c r="O30" s="131"/>
      <c r="P30"/>
      <c r="Q30"/>
      <c r="R30"/>
      <c r="S30"/>
      <c r="T30"/>
      <c r="U30"/>
      <c r="V30"/>
      <c r="W30"/>
      <c r="X30"/>
      <c r="Y30"/>
      <c r="Z30"/>
      <c r="AA30"/>
    </row>
    <row r="31" spans="1:27" s="80" customFormat="1" ht="20.100000000000001" customHeight="1">
      <c r="A31" s="100"/>
      <c r="B31" s="90">
        <v>0</v>
      </c>
      <c r="C31" s="90">
        <v>0</v>
      </c>
      <c r="D31" s="176"/>
      <c r="E31" s="176"/>
      <c r="F31" s="174"/>
      <c r="G31" s="174"/>
      <c r="H31" s="174"/>
      <c r="I31" s="134"/>
      <c r="J31" s="134"/>
      <c r="K31" s="190">
        <v>0</v>
      </c>
      <c r="L31" s="190"/>
      <c r="M31" s="135">
        <v>0</v>
      </c>
      <c r="N31" s="136">
        <f>ROUND(oknQuantity_8*oknPrice_8,2)</f>
        <v>0</v>
      </c>
      <c r="O31" s="131"/>
      <c r="P31"/>
      <c r="Q31"/>
      <c r="R31"/>
      <c r="S31"/>
      <c r="T31"/>
      <c r="U31"/>
      <c r="V31"/>
      <c r="W31"/>
      <c r="X31"/>
      <c r="Y31"/>
      <c r="Z31"/>
      <c r="AA31"/>
    </row>
    <row r="32" spans="1:27" s="80" customFormat="1" ht="20.100000000000001" customHeight="1">
      <c r="A32" s="100"/>
      <c r="B32" s="90">
        <v>0</v>
      </c>
      <c r="C32" s="90">
        <v>0</v>
      </c>
      <c r="D32" s="189"/>
      <c r="E32" s="189"/>
      <c r="F32" s="168"/>
      <c r="G32" s="168"/>
      <c r="H32" s="168"/>
      <c r="I32" s="116"/>
      <c r="J32" s="116"/>
      <c r="K32" s="184">
        <v>0</v>
      </c>
      <c r="L32" s="184"/>
      <c r="M32" s="117">
        <v>0</v>
      </c>
      <c r="N32" s="118">
        <f>ROUND(oknQuantity_9*oknPrice_9,2)</f>
        <v>0</v>
      </c>
      <c r="O32" s="131"/>
      <c r="P32"/>
      <c r="Q32"/>
      <c r="R32"/>
      <c r="S32"/>
      <c r="T32"/>
      <c r="U32"/>
      <c r="V32"/>
      <c r="W32"/>
      <c r="X32"/>
      <c r="Y32"/>
      <c r="Z32"/>
      <c r="AA32"/>
    </row>
    <row r="33" spans="1:41" s="80" customFormat="1" ht="20.100000000000001" customHeight="1">
      <c r="A33" s="100"/>
      <c r="B33" s="90">
        <v>0</v>
      </c>
      <c r="C33" s="90">
        <v>0</v>
      </c>
      <c r="D33" s="176"/>
      <c r="E33" s="176"/>
      <c r="F33" s="174"/>
      <c r="G33" s="174"/>
      <c r="H33" s="174"/>
      <c r="I33" s="134"/>
      <c r="J33" s="134"/>
      <c r="K33" s="190">
        <v>0</v>
      </c>
      <c r="L33" s="190"/>
      <c r="M33" s="135">
        <v>0</v>
      </c>
      <c r="N33" s="136">
        <f>ROUND(oknQuantity_10*oknPrice_10,2)</f>
        <v>0</v>
      </c>
      <c r="O33" s="131"/>
      <c r="P33"/>
      <c r="Q33"/>
      <c r="R33"/>
      <c r="S33"/>
      <c r="T33"/>
      <c r="U33"/>
      <c r="V33"/>
      <c r="W33"/>
      <c r="X33"/>
      <c r="Y33"/>
      <c r="Z33"/>
      <c r="AA33"/>
      <c r="AF33" s="91" t="s">
        <v>109</v>
      </c>
    </row>
    <row r="34" spans="1:41" s="80" customFormat="1" ht="20.100000000000001" customHeight="1">
      <c r="A34" s="100"/>
      <c r="B34" s="90">
        <v>0</v>
      </c>
      <c r="C34" s="90">
        <v>0</v>
      </c>
      <c r="D34" s="189"/>
      <c r="E34" s="189"/>
      <c r="F34" s="168"/>
      <c r="G34" s="168"/>
      <c r="H34" s="168"/>
      <c r="I34" s="116"/>
      <c r="J34" s="116"/>
      <c r="K34" s="184">
        <v>0</v>
      </c>
      <c r="L34" s="184"/>
      <c r="M34" s="117">
        <v>0</v>
      </c>
      <c r="N34" s="118">
        <f>ROUND(oknQuantity_11*oknPrice_11,2)</f>
        <v>0</v>
      </c>
      <c r="O34" s="131"/>
      <c r="P34"/>
      <c r="Q34"/>
      <c r="R34"/>
      <c r="S34"/>
      <c r="T34"/>
      <c r="U34"/>
      <c r="V34"/>
      <c r="W34"/>
      <c r="X34"/>
      <c r="Y34"/>
      <c r="Z34"/>
      <c r="AA34"/>
      <c r="AF34" s="92">
        <v>0</v>
      </c>
    </row>
    <row r="35" spans="1:41" s="80" customFormat="1" ht="20.100000000000001" customHeight="1" thickBot="1">
      <c r="A35" s="100"/>
      <c r="B35" s="90">
        <v>0</v>
      </c>
      <c r="C35" s="90">
        <v>0</v>
      </c>
      <c r="D35" s="202"/>
      <c r="E35" s="202"/>
      <c r="F35" s="201"/>
      <c r="G35" s="201"/>
      <c r="H35" s="201"/>
      <c r="I35" s="137"/>
      <c r="J35" s="137"/>
      <c r="K35" s="200">
        <v>0</v>
      </c>
      <c r="L35" s="200"/>
      <c r="M35" s="138">
        <v>0</v>
      </c>
      <c r="N35" s="139">
        <f>ROUND(oknQuantity_12*oknPrice_12,2)</f>
        <v>0</v>
      </c>
      <c r="O35" s="131"/>
      <c r="P35"/>
      <c r="Q35"/>
      <c r="R35"/>
      <c r="S35"/>
      <c r="T35"/>
      <c r="U35"/>
      <c r="V35"/>
      <c r="W35"/>
      <c r="X35"/>
      <c r="Y35"/>
      <c r="Z35"/>
      <c r="AA35"/>
    </row>
    <row r="36" spans="1:41" s="80" customFormat="1" ht="20.100000000000001" customHeight="1" thickTop="1">
      <c r="A36" s="100"/>
      <c r="B36" s="81"/>
      <c r="C36" s="93">
        <f>oknSubTotal</f>
        <v>0</v>
      </c>
      <c r="D36" s="94"/>
      <c r="E36" s="94"/>
      <c r="F36" s="94"/>
      <c r="G36" s="94"/>
      <c r="H36" s="94"/>
      <c r="I36" s="94"/>
      <c r="J36" s="94"/>
      <c r="K36" s="94"/>
      <c r="M36" s="91" t="s">
        <v>4</v>
      </c>
      <c r="N36" s="119">
        <f>SUM(oknLineTotal_1:oknLineTotal_12)</f>
        <v>0</v>
      </c>
      <c r="O36" s="130"/>
      <c r="P36"/>
      <c r="Q36"/>
      <c r="R36"/>
      <c r="S36"/>
      <c r="T36"/>
      <c r="U36"/>
      <c r="V36"/>
      <c r="W36"/>
      <c r="X36"/>
      <c r="Y36"/>
      <c r="Z36"/>
      <c r="AA36"/>
    </row>
    <row r="37" spans="1:41" s="80" customFormat="1" ht="20.100000000000001" customHeight="1">
      <c r="A37" s="100"/>
      <c r="B37" s="81"/>
      <c r="C37" s="81"/>
      <c r="D37" s="82"/>
      <c r="E37" s="95"/>
      <c r="F37" s="94"/>
      <c r="G37" s="94"/>
      <c r="H37" s="94"/>
      <c r="I37" s="94"/>
      <c r="J37" s="94"/>
      <c r="K37" s="94"/>
      <c r="L37" s="157" t="s">
        <v>50</v>
      </c>
      <c r="M37" s="96">
        <v>0.05</v>
      </c>
      <c r="N37" s="120">
        <f>ROUND(IF(oknTaxType=0,0, oknTax1Rate*(oknLineTotalTaxable+IF(oknTaxTotalIncludingShippingCost=0,0,oknShippingCost))),2)</f>
        <v>0</v>
      </c>
      <c r="O37" s="130"/>
      <c r="P37"/>
      <c r="Q37"/>
      <c r="R37"/>
      <c r="S37"/>
      <c r="T37"/>
      <c r="U37"/>
      <c r="V37"/>
      <c r="W37"/>
      <c r="X37"/>
      <c r="Y37"/>
      <c r="Z37"/>
      <c r="AA37"/>
    </row>
    <row r="38" spans="1:41" s="80" customFormat="1" ht="20.100000000000001" customHeight="1">
      <c r="A38" s="100"/>
      <c r="B38" s="81"/>
      <c r="C38" s="81"/>
      <c r="D38" s="97" t="s">
        <v>64</v>
      </c>
      <c r="E38" s="95"/>
      <c r="F38" s="95"/>
      <c r="G38" s="95"/>
      <c r="H38" s="95"/>
      <c r="I38" s="95"/>
      <c r="J38" s="95"/>
      <c r="K38" s="94"/>
      <c r="L38" s="157" t="s">
        <v>52</v>
      </c>
      <c r="M38" s="96">
        <v>0.06</v>
      </c>
      <c r="N38" s="120">
        <f>ROUND(IF(oknTaxType&lt;&gt;2,0,oknTax2Rate*(oknLineTotalTaxable+IF(oknTaxTotalIncludingShippingCost=0,0,oknShippingCost)+IF(oknTax2IsAppliedToTax1=0,0,oknTax1))),2)</f>
        <v>0</v>
      </c>
      <c r="O38" s="132"/>
      <c r="P38"/>
      <c r="Q38"/>
      <c r="R38"/>
      <c r="S38"/>
      <c r="T38"/>
      <c r="U38"/>
      <c r="V38"/>
      <c r="W38"/>
      <c r="X38"/>
      <c r="Y38"/>
      <c r="Z38"/>
      <c r="AA38"/>
    </row>
    <row r="39" spans="1:41" s="80" customFormat="1" ht="20.100000000000001" customHeight="1">
      <c r="A39" s="100"/>
      <c r="B39" s="81"/>
      <c r="C39" s="81"/>
      <c r="D39" s="191"/>
      <c r="E39" s="192"/>
      <c r="F39" s="192"/>
      <c r="G39" s="192"/>
      <c r="H39" s="192"/>
      <c r="I39" s="192"/>
      <c r="J39" s="192"/>
      <c r="K39" s="193"/>
      <c r="M39" s="98" t="s">
        <v>2</v>
      </c>
      <c r="N39" s="120">
        <f>ROUND(oknSubTotal + oknShippingCost + IF(oknTaxType=0,0,IF(oknTaxType=1,oknTax1,oknTax1+oknTax2)),2)</f>
        <v>0</v>
      </c>
      <c r="O39" s="133"/>
      <c r="P39"/>
      <c r="Q39"/>
      <c r="R39"/>
      <c r="S39"/>
      <c r="T39"/>
      <c r="U39"/>
      <c r="V39"/>
      <c r="W39"/>
      <c r="X39"/>
      <c r="Y39"/>
      <c r="Z39"/>
      <c r="AA39"/>
    </row>
    <row r="40" spans="1:41" s="80" customFormat="1" ht="18.75" customHeight="1">
      <c r="A40" s="100"/>
      <c r="B40" s="81"/>
      <c r="C40" s="81"/>
      <c r="D40" s="194"/>
      <c r="E40" s="195"/>
      <c r="F40" s="195"/>
      <c r="G40" s="195"/>
      <c r="H40" s="195"/>
      <c r="I40" s="195"/>
      <c r="J40" s="195"/>
      <c r="K40" s="196"/>
      <c r="M40" s="98" t="s">
        <v>9</v>
      </c>
      <c r="N40" s="121">
        <v>0</v>
      </c>
      <c r="O40" s="130"/>
      <c r="P40"/>
      <c r="Q40"/>
      <c r="R40"/>
      <c r="S40"/>
      <c r="T40"/>
      <c r="U40"/>
      <c r="V40"/>
      <c r="W40"/>
      <c r="X40"/>
      <c r="Y40"/>
      <c r="Z40"/>
      <c r="AA40"/>
    </row>
    <row r="41" spans="1:41" s="80" customFormat="1" ht="18.75" customHeight="1">
      <c r="A41" s="100"/>
      <c r="B41" s="81"/>
      <c r="C41" s="81"/>
      <c r="D41" s="197"/>
      <c r="E41" s="198"/>
      <c r="F41" s="198"/>
      <c r="G41" s="198"/>
      <c r="H41" s="198"/>
      <c r="I41" s="198"/>
      <c r="J41" s="198"/>
      <c r="K41" s="199"/>
      <c r="M41" s="98" t="s">
        <v>8</v>
      </c>
      <c r="N41" s="120">
        <f>ROUND(oknTotal-oknPayments,2)</f>
        <v>0</v>
      </c>
      <c r="O41" s="125"/>
      <c r="P41"/>
      <c r="Q41"/>
      <c r="R41"/>
      <c r="S41"/>
      <c r="T41"/>
      <c r="U41"/>
      <c r="V41"/>
      <c r="W41"/>
      <c r="X41"/>
      <c r="Y41"/>
      <c r="Z41"/>
      <c r="AA41"/>
    </row>
    <row r="42" spans="1:41" ht="12" customHeight="1">
      <c r="P42"/>
      <c r="Q42"/>
      <c r="R42"/>
      <c r="S42"/>
      <c r="T42"/>
      <c r="U42"/>
      <c r="V42"/>
      <c r="W42"/>
      <c r="X42"/>
      <c r="Y42"/>
      <c r="Z42"/>
      <c r="AA42"/>
      <c r="AF42" s="156"/>
      <c r="AG42"/>
    </row>
    <row r="43" spans="1:41" ht="8.25" customHeight="1">
      <c r="P43"/>
      <c r="Q43"/>
      <c r="R43"/>
      <c r="S43"/>
      <c r="T43"/>
      <c r="U43"/>
      <c r="V43"/>
      <c r="W43"/>
      <c r="X43"/>
      <c r="Y43"/>
      <c r="Z43"/>
      <c r="AA43"/>
    </row>
    <row r="44" spans="1:41" ht="18" customHeight="1">
      <c r="D44" s="188" t="s">
        <v>83</v>
      </c>
      <c r="E44" s="188"/>
      <c r="F44" s="188"/>
      <c r="G44" s="188"/>
      <c r="H44" s="188"/>
      <c r="I44" s="188"/>
      <c r="J44" s="188"/>
      <c r="K44" s="188"/>
      <c r="L44" s="188"/>
      <c r="M44" s="188"/>
      <c r="N44" s="188"/>
      <c r="P44"/>
      <c r="Q44"/>
      <c r="R44"/>
      <c r="S44"/>
      <c r="T44"/>
      <c r="U44"/>
      <c r="V44"/>
      <c r="W44"/>
      <c r="X44"/>
      <c r="Y44"/>
      <c r="Z44"/>
      <c r="AA44"/>
    </row>
    <row r="45" spans="1:41">
      <c r="D45" s="188"/>
      <c r="E45" s="188"/>
      <c r="F45" s="188"/>
      <c r="G45" s="188"/>
      <c r="H45" s="188"/>
      <c r="I45" s="188"/>
      <c r="J45" s="188"/>
      <c r="K45" s="188"/>
      <c r="L45" s="188"/>
      <c r="M45" s="188"/>
      <c r="N45" s="188"/>
      <c r="P45"/>
      <c r="Q45"/>
      <c r="R45"/>
      <c r="S45"/>
      <c r="T45"/>
      <c r="U45"/>
      <c r="V45"/>
      <c r="W45"/>
      <c r="X45"/>
      <c r="Y45"/>
      <c r="Z45"/>
      <c r="AA45"/>
    </row>
    <row r="46" spans="1:41">
      <c r="P46"/>
      <c r="Q46"/>
      <c r="R46"/>
      <c r="S46"/>
      <c r="T46"/>
      <c r="U46"/>
      <c r="V46"/>
      <c r="W46"/>
      <c r="X46"/>
      <c r="Y46"/>
      <c r="Z46"/>
      <c r="AA46"/>
      <c r="AG46" s="186"/>
      <c r="AH46" s="186"/>
      <c r="AI46" s="186"/>
      <c r="AJ46" s="186"/>
      <c r="AL46" s="186"/>
      <c r="AM46" s="186"/>
      <c r="AN46" s="186"/>
      <c r="AO46" s="186"/>
    </row>
    <row r="47" spans="1:41">
      <c r="D47" s="99"/>
      <c r="E47" s="99"/>
      <c r="F47" s="99"/>
      <c r="G47" s="99"/>
      <c r="H47" s="99"/>
      <c r="I47" s="99"/>
      <c r="J47" s="99"/>
      <c r="K47" s="99"/>
      <c r="P47"/>
      <c r="Q47"/>
      <c r="R47"/>
      <c r="S47"/>
      <c r="T47"/>
      <c r="U47"/>
      <c r="V47"/>
      <c r="W47"/>
      <c r="X47"/>
      <c r="Y47"/>
      <c r="Z47"/>
      <c r="AA47"/>
      <c r="AG47" s="187"/>
      <c r="AH47" s="187"/>
      <c r="AI47" s="187"/>
      <c r="AJ47" s="75"/>
      <c r="AL47" s="186"/>
      <c r="AM47" s="186"/>
      <c r="AN47" s="186"/>
      <c r="AO47" s="186"/>
    </row>
    <row r="48" spans="1:41">
      <c r="P48"/>
      <c r="Q48"/>
      <c r="R48"/>
      <c r="S48"/>
      <c r="T48"/>
      <c r="U48"/>
      <c r="V48"/>
      <c r="W48"/>
      <c r="X48"/>
      <c r="Y48"/>
      <c r="Z48"/>
      <c r="AA48"/>
      <c r="AG48" s="186"/>
      <c r="AH48" s="186"/>
      <c r="AI48" s="186"/>
      <c r="AJ48" s="186"/>
    </row>
    <row r="49" spans="16:36">
      <c r="P49"/>
      <c r="Q49"/>
      <c r="R49"/>
      <c r="S49"/>
      <c r="T49"/>
      <c r="U49"/>
      <c r="V49"/>
      <c r="W49"/>
      <c r="X49"/>
      <c r="Y49"/>
      <c r="Z49"/>
      <c r="AA49"/>
      <c r="AG49" s="186"/>
      <c r="AH49" s="186"/>
      <c r="AI49" s="186"/>
      <c r="AJ49" s="186"/>
    </row>
    <row r="50" spans="16:36">
      <c r="P50"/>
      <c r="Q50"/>
      <c r="R50"/>
      <c r="S50"/>
      <c r="T50"/>
      <c r="U50"/>
      <c r="V50"/>
      <c r="W50"/>
      <c r="X50"/>
      <c r="Y50"/>
      <c r="Z50"/>
      <c r="AA50"/>
    </row>
    <row r="51" spans="16:36">
      <c r="P51"/>
      <c r="Q51"/>
      <c r="R51"/>
      <c r="S51"/>
      <c r="T51"/>
      <c r="U51"/>
      <c r="V51"/>
      <c r="W51"/>
      <c r="X51"/>
      <c r="Y51"/>
      <c r="Z51"/>
      <c r="AA51"/>
    </row>
    <row r="52" spans="16:36">
      <c r="P52"/>
      <c r="Q52"/>
      <c r="R52"/>
      <c r="S52"/>
      <c r="T52"/>
      <c r="U52"/>
      <c r="V52"/>
      <c r="W52"/>
      <c r="X52"/>
      <c r="Y52"/>
      <c r="Z52"/>
      <c r="AA52"/>
    </row>
    <row r="53" spans="16:36">
      <c r="P53"/>
      <c r="Q53"/>
      <c r="R53"/>
      <c r="S53"/>
      <c r="T53"/>
      <c r="U53"/>
      <c r="V53"/>
      <c r="W53"/>
      <c r="X53"/>
      <c r="Y53"/>
      <c r="Z53"/>
      <c r="AA53"/>
    </row>
    <row r="54" spans="16:36">
      <c r="P54"/>
      <c r="Q54"/>
      <c r="R54"/>
      <c r="S54"/>
      <c r="T54"/>
      <c r="U54"/>
      <c r="V54"/>
      <c r="W54"/>
      <c r="X54"/>
      <c r="Y54"/>
      <c r="Z54"/>
      <c r="AA54"/>
    </row>
    <row r="55" spans="16:36">
      <c r="P55"/>
      <c r="Q55"/>
      <c r="R55"/>
      <c r="S55"/>
      <c r="T55"/>
      <c r="U55"/>
      <c r="V55"/>
      <c r="W55"/>
      <c r="X55"/>
      <c r="Y55"/>
      <c r="Z55"/>
      <c r="AA55"/>
    </row>
    <row r="56" spans="16:36">
      <c r="P56"/>
      <c r="Q56"/>
      <c r="R56"/>
      <c r="S56"/>
      <c r="T56"/>
      <c r="U56"/>
      <c r="V56"/>
      <c r="W56"/>
      <c r="X56"/>
      <c r="Y56"/>
      <c r="Z56"/>
      <c r="AA56"/>
    </row>
    <row r="57" spans="16:36">
      <c r="P57"/>
      <c r="Q57"/>
      <c r="R57"/>
      <c r="S57"/>
      <c r="T57"/>
      <c r="U57"/>
      <c r="V57"/>
      <c r="W57"/>
      <c r="X57"/>
      <c r="Y57"/>
      <c r="Z57"/>
      <c r="AA57"/>
    </row>
    <row r="58" spans="16:36">
      <c r="P58"/>
      <c r="Q58"/>
      <c r="R58"/>
      <c r="S58"/>
      <c r="T58"/>
      <c r="U58"/>
      <c r="V58"/>
      <c r="W58"/>
      <c r="X58"/>
      <c r="Y58"/>
      <c r="Z58"/>
      <c r="AA58"/>
    </row>
    <row r="59" spans="16:36">
      <c r="P59"/>
      <c r="Q59"/>
      <c r="R59"/>
      <c r="S59"/>
      <c r="T59"/>
      <c r="U59"/>
      <c r="V59"/>
      <c r="W59"/>
      <c r="X59"/>
      <c r="Y59"/>
      <c r="Z59"/>
      <c r="AA59"/>
    </row>
    <row r="60" spans="16:36">
      <c r="P60"/>
      <c r="Q60"/>
      <c r="R60"/>
      <c r="S60"/>
      <c r="T60"/>
      <c r="U60"/>
      <c r="V60"/>
      <c r="W60"/>
      <c r="X60"/>
      <c r="Y60"/>
      <c r="Z60"/>
      <c r="AA60"/>
    </row>
    <row r="61" spans="16:36">
      <c r="P61"/>
      <c r="Q61"/>
      <c r="R61"/>
      <c r="S61"/>
      <c r="T61"/>
      <c r="U61"/>
      <c r="V61"/>
      <c r="W61"/>
      <c r="X61"/>
      <c r="Y61"/>
      <c r="Z61"/>
      <c r="AA61"/>
    </row>
    <row r="62" spans="16:36">
      <c r="P62"/>
      <c r="Q62"/>
      <c r="R62"/>
      <c r="S62"/>
      <c r="T62"/>
      <c r="U62"/>
      <c r="V62"/>
      <c r="W62"/>
      <c r="X62"/>
      <c r="Y62"/>
      <c r="Z62"/>
      <c r="AA62"/>
    </row>
    <row r="63" spans="16:36">
      <c r="P63"/>
      <c r="Q63"/>
      <c r="R63"/>
      <c r="S63"/>
      <c r="T63"/>
      <c r="U63"/>
      <c r="V63"/>
      <c r="W63"/>
      <c r="X63"/>
      <c r="Y63"/>
      <c r="Z63"/>
      <c r="AA63"/>
    </row>
    <row r="64" spans="16:36">
      <c r="P64"/>
      <c r="Q64"/>
      <c r="R64"/>
      <c r="S64"/>
      <c r="T64"/>
      <c r="U64"/>
      <c r="V64"/>
      <c r="W64"/>
      <c r="X64"/>
      <c r="Y64"/>
      <c r="Z64"/>
      <c r="AA64"/>
    </row>
    <row r="65" spans="16:27">
      <c r="P65"/>
      <c r="Q65"/>
      <c r="R65"/>
      <c r="S65"/>
      <c r="T65"/>
      <c r="U65"/>
      <c r="V65"/>
      <c r="W65"/>
      <c r="X65"/>
      <c r="Y65"/>
      <c r="Z65"/>
      <c r="AA65"/>
    </row>
    <row r="66" spans="16:27">
      <c r="P66"/>
      <c r="Q66"/>
      <c r="R66"/>
      <c r="S66"/>
      <c r="T66"/>
      <c r="U66"/>
      <c r="V66"/>
      <c r="W66"/>
      <c r="X66"/>
      <c r="Y66"/>
      <c r="Z66"/>
      <c r="AA66"/>
    </row>
    <row r="67" spans="16:27">
      <c r="P67"/>
      <c r="Q67"/>
      <c r="R67"/>
      <c r="S67"/>
      <c r="T67"/>
      <c r="U67"/>
      <c r="V67"/>
      <c r="W67"/>
      <c r="X67"/>
      <c r="Y67"/>
      <c r="Z67"/>
      <c r="AA67"/>
    </row>
    <row r="68" spans="16:27">
      <c r="P68"/>
      <c r="Q68"/>
      <c r="R68"/>
      <c r="S68"/>
      <c r="T68"/>
      <c r="U68"/>
      <c r="V68"/>
      <c r="W68"/>
      <c r="X68"/>
      <c r="Y68"/>
      <c r="Z68"/>
      <c r="AA68"/>
    </row>
    <row r="69" spans="16:27">
      <c r="P69"/>
      <c r="Q69"/>
      <c r="R69"/>
      <c r="S69"/>
      <c r="T69"/>
      <c r="U69"/>
      <c r="V69"/>
      <c r="W69"/>
      <c r="X69"/>
      <c r="Y69"/>
      <c r="Z69"/>
      <c r="AA69"/>
    </row>
    <row r="70" spans="16:27">
      <c r="P70"/>
      <c r="Q70"/>
      <c r="R70"/>
      <c r="S70"/>
      <c r="T70"/>
      <c r="U70"/>
      <c r="V70"/>
      <c r="W70"/>
      <c r="X70"/>
      <c r="Y70"/>
      <c r="Z70"/>
      <c r="AA70"/>
    </row>
    <row r="71" spans="16:27">
      <c r="P71"/>
      <c r="Q71"/>
      <c r="R71"/>
      <c r="S71"/>
      <c r="T71"/>
      <c r="U71"/>
      <c r="V71"/>
      <c r="W71"/>
      <c r="X71"/>
      <c r="Y71"/>
      <c r="Z71"/>
      <c r="AA71"/>
    </row>
    <row r="72" spans="16:27">
      <c r="P72"/>
      <c r="Q72"/>
      <c r="R72"/>
      <c r="S72"/>
      <c r="T72"/>
      <c r="U72"/>
      <c r="V72"/>
      <c r="W72"/>
      <c r="X72"/>
      <c r="Y72"/>
      <c r="Z72"/>
      <c r="AA72"/>
    </row>
    <row r="73" spans="16:27">
      <c r="P73"/>
      <c r="Q73"/>
      <c r="R73"/>
      <c r="S73"/>
      <c r="T73"/>
      <c r="U73"/>
      <c r="V73"/>
      <c r="W73"/>
      <c r="X73"/>
      <c r="Y73"/>
      <c r="Z73"/>
      <c r="AA73"/>
    </row>
    <row r="74" spans="16:27">
      <c r="P74"/>
      <c r="Q74"/>
      <c r="R74"/>
      <c r="S74"/>
      <c r="T74"/>
      <c r="U74"/>
      <c r="V74"/>
      <c r="W74"/>
      <c r="X74"/>
      <c r="Y74"/>
      <c r="Z74"/>
      <c r="AA74"/>
    </row>
    <row r="75" spans="16:27">
      <c r="P75"/>
      <c r="Q75"/>
      <c r="R75"/>
      <c r="S75"/>
      <c r="T75"/>
      <c r="U75"/>
      <c r="V75"/>
      <c r="W75"/>
      <c r="X75"/>
      <c r="Y75"/>
      <c r="Z75"/>
      <c r="AA75"/>
    </row>
    <row r="76" spans="16:27">
      <c r="P76"/>
      <c r="Q76"/>
      <c r="R76"/>
      <c r="S76"/>
      <c r="T76"/>
      <c r="U76"/>
      <c r="V76"/>
      <c r="W76"/>
      <c r="X76"/>
      <c r="Y76"/>
      <c r="Z76"/>
      <c r="AA76"/>
    </row>
    <row r="77" spans="16:27">
      <c r="P77"/>
      <c r="Q77"/>
      <c r="R77"/>
      <c r="S77"/>
      <c r="T77"/>
      <c r="U77"/>
      <c r="V77"/>
      <c r="W77"/>
      <c r="X77"/>
      <c r="Y77"/>
      <c r="Z77"/>
      <c r="AA77"/>
    </row>
    <row r="78" spans="16:27">
      <c r="P78"/>
      <c r="Q78"/>
      <c r="R78"/>
      <c r="S78"/>
      <c r="T78"/>
      <c r="U78"/>
      <c r="V78"/>
      <c r="W78"/>
      <c r="X78"/>
      <c r="Y78"/>
      <c r="Z78"/>
      <c r="AA78"/>
    </row>
    <row r="79" spans="16:27">
      <c r="P79"/>
      <c r="Q79"/>
      <c r="R79"/>
      <c r="S79"/>
      <c r="T79"/>
      <c r="U79"/>
      <c r="V79"/>
      <c r="W79"/>
      <c r="X79"/>
      <c r="Y79"/>
      <c r="Z79"/>
      <c r="AA79"/>
    </row>
    <row r="80" spans="16:27">
      <c r="P80"/>
      <c r="Q80"/>
      <c r="R80"/>
      <c r="S80"/>
      <c r="T80"/>
      <c r="U80"/>
      <c r="V80"/>
      <c r="W80"/>
      <c r="X80"/>
      <c r="Y80"/>
      <c r="Z80"/>
      <c r="AA80"/>
    </row>
    <row r="81" spans="16:27">
      <c r="P81"/>
      <c r="Q81"/>
      <c r="R81"/>
      <c r="S81"/>
      <c r="T81"/>
      <c r="U81"/>
      <c r="V81"/>
      <c r="W81"/>
      <c r="X81"/>
      <c r="Y81"/>
      <c r="Z81"/>
      <c r="AA81"/>
    </row>
    <row r="82" spans="16:27">
      <c r="P82"/>
      <c r="Q82"/>
      <c r="R82"/>
      <c r="S82"/>
      <c r="T82"/>
      <c r="U82"/>
      <c r="V82"/>
      <c r="W82"/>
      <c r="X82"/>
      <c r="Y82"/>
      <c r="Z82"/>
      <c r="AA82"/>
    </row>
    <row r="83" spans="16:27">
      <c r="P83"/>
      <c r="Q83"/>
      <c r="R83"/>
      <c r="S83"/>
      <c r="T83"/>
      <c r="U83"/>
      <c r="V83"/>
      <c r="W83"/>
      <c r="X83"/>
      <c r="Y83"/>
      <c r="Z83"/>
      <c r="AA83"/>
    </row>
    <row r="84" spans="16:27">
      <c r="P84"/>
      <c r="Q84"/>
      <c r="R84"/>
      <c r="S84"/>
      <c r="T84"/>
      <c r="U84"/>
      <c r="V84"/>
      <c r="W84"/>
      <c r="X84"/>
      <c r="Y84"/>
      <c r="Z84"/>
      <c r="AA84"/>
    </row>
    <row r="85" spans="16:27">
      <c r="P85"/>
      <c r="Q85"/>
      <c r="R85"/>
      <c r="S85"/>
      <c r="T85"/>
      <c r="U85"/>
      <c r="V85"/>
      <c r="W85"/>
      <c r="X85"/>
      <c r="Y85"/>
      <c r="Z85"/>
      <c r="AA85"/>
    </row>
    <row r="86" spans="16:27">
      <c r="P86"/>
      <c r="Q86"/>
      <c r="R86"/>
      <c r="S86"/>
      <c r="T86"/>
      <c r="U86"/>
      <c r="V86"/>
      <c r="W86"/>
      <c r="X86"/>
      <c r="Y86"/>
      <c r="Z86"/>
      <c r="AA86"/>
    </row>
    <row r="87" spans="16:27">
      <c r="P87"/>
      <c r="Q87"/>
      <c r="R87"/>
      <c r="S87"/>
      <c r="T87"/>
      <c r="U87"/>
      <c r="V87"/>
      <c r="W87"/>
      <c r="X87"/>
      <c r="Y87"/>
      <c r="Z87"/>
      <c r="AA87"/>
    </row>
    <row r="88" spans="16:27">
      <c r="P88"/>
      <c r="Q88"/>
      <c r="R88"/>
      <c r="S88"/>
      <c r="T88"/>
      <c r="U88"/>
      <c r="V88"/>
      <c r="W88"/>
      <c r="X88"/>
      <c r="Y88"/>
      <c r="Z88"/>
      <c r="AA88"/>
    </row>
    <row r="89" spans="16:27">
      <c r="P89"/>
      <c r="Q89"/>
      <c r="R89"/>
      <c r="S89"/>
      <c r="T89"/>
      <c r="U89"/>
      <c r="V89"/>
      <c r="W89"/>
      <c r="X89"/>
      <c r="Y89"/>
      <c r="Z89"/>
      <c r="AA89"/>
    </row>
    <row r="90" spans="16:27">
      <c r="P90"/>
      <c r="Q90"/>
      <c r="R90"/>
      <c r="S90"/>
      <c r="T90"/>
      <c r="U90"/>
      <c r="V90"/>
      <c r="W90"/>
      <c r="X90"/>
      <c r="Y90"/>
      <c r="Z90"/>
      <c r="AA90"/>
    </row>
    <row r="91" spans="16:27">
      <c r="P91"/>
      <c r="Q91"/>
      <c r="R91"/>
      <c r="S91"/>
      <c r="T91"/>
      <c r="U91"/>
      <c r="V91"/>
      <c r="W91"/>
      <c r="X91"/>
      <c r="Y91"/>
      <c r="Z91"/>
      <c r="AA91"/>
    </row>
    <row r="92" spans="16:27">
      <c r="P92"/>
      <c r="Q92"/>
      <c r="R92"/>
      <c r="S92"/>
      <c r="T92"/>
      <c r="U92"/>
      <c r="V92"/>
      <c r="W92"/>
      <c r="X92"/>
      <c r="Y92"/>
      <c r="Z92"/>
      <c r="AA92"/>
    </row>
    <row r="93" spans="16:27">
      <c r="P93"/>
      <c r="Q93"/>
      <c r="R93"/>
      <c r="S93"/>
      <c r="T93"/>
      <c r="U93"/>
      <c r="V93"/>
      <c r="W93"/>
      <c r="X93"/>
      <c r="Y93"/>
      <c r="Z93"/>
      <c r="AA93"/>
    </row>
    <row r="94" spans="16:27">
      <c r="P94"/>
      <c r="Q94"/>
      <c r="R94"/>
      <c r="S94"/>
      <c r="T94"/>
      <c r="U94"/>
      <c r="V94"/>
      <c r="W94"/>
      <c r="X94"/>
      <c r="Y94"/>
      <c r="Z94"/>
      <c r="AA94"/>
    </row>
    <row r="95" spans="16:27">
      <c r="P95"/>
      <c r="Q95"/>
      <c r="R95"/>
      <c r="S95"/>
      <c r="T95"/>
      <c r="U95"/>
      <c r="V95"/>
      <c r="W95"/>
      <c r="X95"/>
      <c r="Y95"/>
      <c r="Z95"/>
      <c r="AA95"/>
    </row>
    <row r="96" spans="16:27">
      <c r="P96"/>
      <c r="Q96"/>
      <c r="R96"/>
      <c r="S96"/>
      <c r="T96"/>
      <c r="U96"/>
      <c r="V96"/>
      <c r="W96"/>
      <c r="X96"/>
      <c r="Y96"/>
      <c r="Z96"/>
      <c r="AA96"/>
    </row>
    <row r="97" spans="16:27">
      <c r="P97"/>
      <c r="Q97"/>
      <c r="R97"/>
      <c r="S97"/>
      <c r="T97"/>
      <c r="U97"/>
      <c r="V97"/>
      <c r="W97"/>
      <c r="X97"/>
      <c r="Y97"/>
      <c r="Z97"/>
      <c r="AA97"/>
    </row>
    <row r="98" spans="16:27">
      <c r="P98"/>
      <c r="Q98"/>
      <c r="R98"/>
      <c r="S98"/>
      <c r="T98"/>
      <c r="U98"/>
      <c r="V98"/>
      <c r="W98"/>
      <c r="X98"/>
      <c r="Y98"/>
      <c r="Z98"/>
      <c r="AA98"/>
    </row>
    <row r="99" spans="16:27">
      <c r="P99"/>
      <c r="Q99"/>
      <c r="R99"/>
      <c r="S99"/>
      <c r="T99"/>
      <c r="U99"/>
      <c r="V99"/>
      <c r="W99"/>
      <c r="X99"/>
      <c r="Y99"/>
      <c r="Z99"/>
      <c r="AA99"/>
    </row>
    <row r="100" spans="16:27">
      <c r="P100"/>
      <c r="Q100"/>
      <c r="R100"/>
      <c r="S100"/>
      <c r="T100"/>
      <c r="U100"/>
      <c r="V100"/>
      <c r="W100"/>
      <c r="X100"/>
      <c r="Y100"/>
      <c r="Z100"/>
      <c r="AA100"/>
    </row>
    <row r="101" spans="16:27">
      <c r="P101"/>
      <c r="Q101"/>
      <c r="R101"/>
      <c r="S101"/>
      <c r="T101"/>
      <c r="U101"/>
      <c r="V101"/>
      <c r="W101"/>
      <c r="X101"/>
      <c r="Y101"/>
      <c r="Z101"/>
      <c r="AA101"/>
    </row>
    <row r="102" spans="16:27">
      <c r="P102"/>
      <c r="Q102"/>
      <c r="R102"/>
      <c r="S102"/>
      <c r="T102"/>
      <c r="U102"/>
      <c r="V102"/>
      <c r="W102"/>
      <c r="X102"/>
      <c r="Y102"/>
      <c r="Z102"/>
      <c r="AA102"/>
    </row>
    <row r="103" spans="16:27">
      <c r="P103"/>
      <c r="Q103"/>
      <c r="R103"/>
      <c r="S103"/>
      <c r="T103"/>
      <c r="U103"/>
      <c r="V103"/>
      <c r="W103"/>
      <c r="X103"/>
      <c r="Y103"/>
      <c r="Z103"/>
      <c r="AA103"/>
    </row>
    <row r="104" spans="16:27">
      <c r="P104"/>
      <c r="Q104"/>
      <c r="R104"/>
      <c r="S104"/>
      <c r="T104"/>
      <c r="U104"/>
      <c r="V104"/>
      <c r="W104"/>
      <c r="X104"/>
      <c r="Y104"/>
      <c r="Z104"/>
      <c r="AA104"/>
    </row>
    <row r="105" spans="16:27">
      <c r="P105"/>
      <c r="Q105"/>
      <c r="R105"/>
      <c r="S105"/>
      <c r="T105"/>
      <c r="U105"/>
      <c r="V105"/>
      <c r="W105"/>
      <c r="X105"/>
      <c r="Y105"/>
      <c r="Z105"/>
      <c r="AA105"/>
    </row>
    <row r="106" spans="16:27">
      <c r="P106"/>
      <c r="Q106"/>
      <c r="R106"/>
      <c r="S106"/>
      <c r="T106"/>
      <c r="U106"/>
      <c r="V106"/>
      <c r="W106"/>
      <c r="X106"/>
      <c r="Y106"/>
      <c r="Z106"/>
      <c r="AA106"/>
    </row>
    <row r="107" spans="16:27">
      <c r="P107"/>
      <c r="Q107"/>
      <c r="R107"/>
      <c r="S107"/>
      <c r="T107"/>
      <c r="U107"/>
      <c r="V107"/>
      <c r="W107"/>
      <c r="X107"/>
      <c r="Y107"/>
      <c r="Z107"/>
      <c r="AA107"/>
    </row>
    <row r="108" spans="16:27">
      <c r="P108"/>
      <c r="Q108"/>
      <c r="R108"/>
      <c r="S108"/>
      <c r="T108"/>
      <c r="U108"/>
      <c r="V108"/>
      <c r="W108"/>
      <c r="X108"/>
      <c r="Y108"/>
      <c r="Z108"/>
      <c r="AA108"/>
    </row>
    <row r="109" spans="16:27">
      <c r="P109"/>
      <c r="Q109"/>
      <c r="R109"/>
      <c r="S109"/>
      <c r="T109"/>
      <c r="U109"/>
      <c r="V109"/>
      <c r="W109"/>
      <c r="X109"/>
      <c r="Y109"/>
      <c r="Z109"/>
      <c r="AA109"/>
    </row>
    <row r="110" spans="16:27">
      <c r="P110"/>
      <c r="Q110"/>
      <c r="R110"/>
      <c r="S110"/>
      <c r="T110"/>
      <c r="U110"/>
      <c r="V110"/>
      <c r="W110"/>
      <c r="X110"/>
      <c r="Y110"/>
      <c r="Z110"/>
      <c r="AA110"/>
    </row>
    <row r="111" spans="16:27">
      <c r="P111"/>
      <c r="Q111"/>
      <c r="R111"/>
      <c r="S111"/>
      <c r="T111"/>
      <c r="U111"/>
      <c r="V111"/>
      <c r="W111"/>
      <c r="X111"/>
      <c r="Y111"/>
      <c r="Z111"/>
      <c r="AA111"/>
    </row>
    <row r="112" spans="16:27">
      <c r="P112"/>
      <c r="Q112"/>
      <c r="R112"/>
      <c r="S112"/>
      <c r="T112"/>
      <c r="U112"/>
      <c r="V112"/>
      <c r="W112"/>
      <c r="X112"/>
      <c r="Y112"/>
      <c r="Z112"/>
      <c r="AA112"/>
    </row>
    <row r="113" spans="16:27">
      <c r="P113"/>
      <c r="Q113"/>
      <c r="R113"/>
      <c r="S113"/>
      <c r="T113"/>
      <c r="U113"/>
      <c r="V113"/>
      <c r="W113"/>
      <c r="X113"/>
      <c r="Y113"/>
      <c r="Z113"/>
      <c r="AA113"/>
    </row>
    <row r="114" spans="16:27">
      <c r="P114"/>
      <c r="Q114"/>
      <c r="R114"/>
      <c r="S114"/>
      <c r="T114"/>
      <c r="U114"/>
      <c r="V114"/>
      <c r="W114"/>
      <c r="X114"/>
      <c r="Y114"/>
      <c r="Z114"/>
      <c r="AA114"/>
    </row>
    <row r="115" spans="16:27">
      <c r="P115"/>
      <c r="Q115"/>
      <c r="R115"/>
      <c r="S115"/>
      <c r="T115"/>
      <c r="U115"/>
      <c r="V115"/>
      <c r="W115"/>
      <c r="X115"/>
      <c r="Y115"/>
      <c r="Z115"/>
      <c r="AA115"/>
    </row>
    <row r="116" spans="16:27">
      <c r="P116"/>
      <c r="Q116"/>
      <c r="R116"/>
      <c r="S116"/>
      <c r="T116"/>
      <c r="U116"/>
      <c r="V116"/>
      <c r="W116"/>
      <c r="X116"/>
      <c r="Y116"/>
      <c r="Z116"/>
      <c r="AA116"/>
    </row>
    <row r="117" spans="16:27">
      <c r="P117"/>
      <c r="Q117"/>
      <c r="R117"/>
      <c r="S117"/>
      <c r="T117"/>
      <c r="U117"/>
      <c r="V117"/>
      <c r="W117"/>
      <c r="X117"/>
      <c r="Y117"/>
      <c r="Z117"/>
      <c r="AA117"/>
    </row>
    <row r="118" spans="16:27">
      <c r="P118"/>
      <c r="Q118"/>
      <c r="R118"/>
      <c r="S118"/>
      <c r="T118"/>
      <c r="U118"/>
      <c r="V118"/>
      <c r="W118"/>
      <c r="X118"/>
      <c r="Y118"/>
      <c r="Z118"/>
      <c r="AA118"/>
    </row>
    <row r="119" spans="16:27">
      <c r="P119"/>
      <c r="Q119"/>
      <c r="R119"/>
      <c r="S119"/>
      <c r="T119"/>
      <c r="U119"/>
      <c r="V119"/>
      <c r="W119"/>
      <c r="X119"/>
      <c r="Y119"/>
      <c r="Z119"/>
      <c r="AA119"/>
    </row>
    <row r="120" spans="16:27">
      <c r="P120"/>
      <c r="Q120"/>
      <c r="R120"/>
      <c r="S120"/>
      <c r="T120"/>
      <c r="U120"/>
      <c r="V120"/>
      <c r="W120"/>
      <c r="X120"/>
      <c r="Y120"/>
      <c r="Z120"/>
      <c r="AA120"/>
    </row>
    <row r="121" spans="16:27">
      <c r="P121"/>
      <c r="Q121"/>
      <c r="R121"/>
      <c r="S121"/>
      <c r="T121"/>
      <c r="U121"/>
      <c r="V121"/>
      <c r="W121"/>
      <c r="X121"/>
      <c r="Y121"/>
      <c r="Z121"/>
      <c r="AA121"/>
    </row>
    <row r="122" spans="16:27">
      <c r="P122"/>
      <c r="Q122"/>
      <c r="R122"/>
      <c r="S122"/>
      <c r="T122"/>
      <c r="U122"/>
      <c r="V122"/>
      <c r="W122"/>
      <c r="X122"/>
      <c r="Y122"/>
      <c r="Z122"/>
      <c r="AA122"/>
    </row>
    <row r="123" spans="16:27">
      <c r="P123"/>
      <c r="Q123"/>
      <c r="R123"/>
      <c r="S123"/>
      <c r="T123"/>
      <c r="U123"/>
      <c r="V123"/>
      <c r="W123"/>
      <c r="X123"/>
      <c r="Y123"/>
      <c r="Z123"/>
      <c r="AA123"/>
    </row>
    <row r="124" spans="16:27">
      <c r="P124"/>
      <c r="Q124"/>
      <c r="R124"/>
      <c r="S124"/>
      <c r="T124"/>
      <c r="U124"/>
      <c r="V124"/>
      <c r="W124"/>
      <c r="X124"/>
      <c r="Y124"/>
      <c r="Z124"/>
      <c r="AA124"/>
    </row>
    <row r="125" spans="16:27">
      <c r="P125"/>
      <c r="Q125"/>
      <c r="R125"/>
      <c r="S125"/>
      <c r="T125"/>
      <c r="U125"/>
      <c r="V125"/>
      <c r="W125"/>
      <c r="X125"/>
      <c r="Y125"/>
      <c r="Z125"/>
      <c r="AA125"/>
    </row>
    <row r="126" spans="16:27">
      <c r="P126"/>
      <c r="Q126"/>
      <c r="R126"/>
      <c r="S126"/>
      <c r="T126"/>
      <c r="U126"/>
      <c r="V126"/>
      <c r="W126"/>
      <c r="X126"/>
      <c r="Y126"/>
      <c r="Z126"/>
      <c r="AA126"/>
    </row>
    <row r="127" spans="16:27">
      <c r="P127"/>
      <c r="Q127"/>
      <c r="R127"/>
      <c r="S127"/>
      <c r="T127"/>
      <c r="U127"/>
      <c r="V127"/>
      <c r="W127"/>
      <c r="X127"/>
      <c r="Y127"/>
      <c r="Z127"/>
      <c r="AA127"/>
    </row>
    <row r="128" spans="16:27">
      <c r="P128"/>
      <c r="Q128"/>
      <c r="R128"/>
      <c r="S128"/>
      <c r="T128"/>
      <c r="U128"/>
      <c r="V128"/>
      <c r="W128"/>
      <c r="X128"/>
      <c r="Y128"/>
      <c r="Z128"/>
      <c r="AA128"/>
    </row>
    <row r="129" spans="16:27">
      <c r="P129"/>
      <c r="Q129"/>
      <c r="R129"/>
      <c r="S129"/>
      <c r="T129"/>
      <c r="U129"/>
      <c r="V129"/>
      <c r="W129"/>
      <c r="X129"/>
      <c r="Y129"/>
      <c r="Z129"/>
      <c r="AA129"/>
    </row>
    <row r="130" spans="16:27">
      <c r="P130"/>
      <c r="Q130"/>
      <c r="R130"/>
      <c r="S130"/>
      <c r="T130"/>
      <c r="U130"/>
      <c r="V130"/>
      <c r="W130"/>
      <c r="X130"/>
      <c r="Y130"/>
      <c r="Z130"/>
      <c r="AA130"/>
    </row>
    <row r="131" spans="16:27">
      <c r="P131"/>
      <c r="Q131"/>
      <c r="R131"/>
      <c r="S131"/>
      <c r="T131"/>
      <c r="U131"/>
      <c r="V131"/>
      <c r="W131"/>
      <c r="X131"/>
      <c r="Y131"/>
      <c r="Z131"/>
      <c r="AA131"/>
    </row>
    <row r="132" spans="16:27">
      <c r="P132"/>
      <c r="Q132"/>
      <c r="R132"/>
      <c r="S132"/>
      <c r="T132"/>
      <c r="U132"/>
      <c r="V132"/>
      <c r="W132"/>
      <c r="X132"/>
      <c r="Y132"/>
      <c r="Z132"/>
      <c r="AA132"/>
    </row>
    <row r="133" spans="16:27">
      <c r="P133"/>
      <c r="Q133"/>
      <c r="R133"/>
      <c r="S133"/>
      <c r="T133"/>
      <c r="U133"/>
      <c r="V133"/>
      <c r="W133"/>
      <c r="X133"/>
      <c r="Y133"/>
      <c r="Z133"/>
      <c r="AA133"/>
    </row>
    <row r="134" spans="16:27">
      <c r="P134"/>
      <c r="Q134"/>
      <c r="R134"/>
      <c r="S134"/>
      <c r="T134"/>
      <c r="U134"/>
      <c r="V134"/>
      <c r="W134"/>
      <c r="X134"/>
      <c r="Y134"/>
      <c r="Z134"/>
      <c r="AA134"/>
    </row>
    <row r="135" spans="16:27">
      <c r="P135"/>
      <c r="Q135"/>
      <c r="R135"/>
      <c r="S135"/>
      <c r="T135"/>
      <c r="U135"/>
      <c r="V135"/>
      <c r="W135"/>
      <c r="X135"/>
      <c r="Y135"/>
      <c r="Z135"/>
      <c r="AA135"/>
    </row>
    <row r="136" spans="16:27">
      <c r="P136"/>
      <c r="Q136"/>
      <c r="R136"/>
      <c r="S136"/>
      <c r="T136"/>
      <c r="U136"/>
      <c r="V136"/>
      <c r="W136"/>
      <c r="X136"/>
      <c r="Y136"/>
      <c r="Z136"/>
      <c r="AA136"/>
    </row>
    <row r="137" spans="16:27">
      <c r="P137"/>
      <c r="Q137"/>
      <c r="R137"/>
      <c r="S137"/>
      <c r="T137"/>
      <c r="U137"/>
      <c r="V137"/>
      <c r="W137"/>
      <c r="X137"/>
      <c r="Y137"/>
      <c r="Z137"/>
      <c r="AA137"/>
    </row>
    <row r="138" spans="16:27">
      <c r="P138"/>
      <c r="Q138"/>
      <c r="R138"/>
      <c r="S138"/>
      <c r="T138"/>
      <c r="U138"/>
      <c r="V138"/>
      <c r="W138"/>
      <c r="X138"/>
      <c r="Y138"/>
      <c r="Z138"/>
      <c r="AA138"/>
    </row>
    <row r="139" spans="16:27">
      <c r="P139"/>
      <c r="Q139"/>
      <c r="R139"/>
      <c r="S139"/>
      <c r="T139"/>
      <c r="U139"/>
      <c r="V139"/>
      <c r="W139"/>
      <c r="X139"/>
      <c r="Y139"/>
      <c r="Z139"/>
      <c r="AA139"/>
    </row>
    <row r="140" spans="16:27">
      <c r="P140"/>
      <c r="Q140"/>
      <c r="R140"/>
      <c r="S140"/>
      <c r="T140"/>
      <c r="U140"/>
      <c r="V140"/>
      <c r="W140"/>
      <c r="X140"/>
      <c r="Y140"/>
      <c r="Z140"/>
      <c r="AA140"/>
    </row>
    <row r="141" spans="16:27">
      <c r="P141"/>
      <c r="Q141"/>
      <c r="R141"/>
      <c r="S141"/>
      <c r="T141"/>
      <c r="U141"/>
      <c r="V141"/>
      <c r="W141"/>
      <c r="X141"/>
      <c r="Y141"/>
      <c r="Z141"/>
      <c r="AA141"/>
    </row>
    <row r="142" spans="16:27">
      <c r="P142"/>
      <c r="Q142"/>
      <c r="R142"/>
      <c r="S142"/>
      <c r="T142"/>
      <c r="U142"/>
      <c r="V142"/>
      <c r="W142"/>
      <c r="X142"/>
      <c r="Y142"/>
      <c r="Z142"/>
      <c r="AA142"/>
    </row>
    <row r="143" spans="16:27">
      <c r="P143"/>
      <c r="Q143"/>
      <c r="R143"/>
      <c r="S143"/>
      <c r="T143"/>
      <c r="U143"/>
      <c r="V143"/>
      <c r="W143"/>
      <c r="X143"/>
      <c r="Y143"/>
      <c r="Z143"/>
      <c r="AA143"/>
    </row>
    <row r="144" spans="16:27">
      <c r="P144"/>
      <c r="Q144"/>
      <c r="R144"/>
      <c r="S144"/>
      <c r="T144"/>
      <c r="U144"/>
      <c r="V144"/>
      <c r="W144"/>
      <c r="X144"/>
      <c r="Y144"/>
      <c r="Z144"/>
      <c r="AA144"/>
    </row>
    <row r="145" spans="16:27">
      <c r="P145"/>
      <c r="Q145"/>
      <c r="R145"/>
      <c r="S145"/>
      <c r="T145"/>
      <c r="U145"/>
      <c r="V145"/>
      <c r="W145"/>
      <c r="X145"/>
      <c r="Y145"/>
      <c r="Z145"/>
      <c r="AA145"/>
    </row>
    <row r="146" spans="16:27">
      <c r="P146"/>
      <c r="Q146"/>
      <c r="R146"/>
      <c r="S146"/>
      <c r="T146"/>
      <c r="U146"/>
      <c r="V146"/>
      <c r="W146"/>
      <c r="X146"/>
      <c r="Y146"/>
      <c r="Z146"/>
      <c r="AA146"/>
    </row>
    <row r="147" spans="16:27">
      <c r="P147"/>
      <c r="Q147"/>
      <c r="R147"/>
      <c r="S147"/>
      <c r="T147"/>
      <c r="U147"/>
      <c r="V147"/>
      <c r="W147"/>
      <c r="X147"/>
      <c r="Y147"/>
      <c r="Z147"/>
      <c r="AA147"/>
    </row>
    <row r="148" spans="16:27">
      <c r="P148"/>
      <c r="Q148"/>
      <c r="R148"/>
      <c r="S148"/>
      <c r="T148"/>
      <c r="U148"/>
      <c r="V148"/>
      <c r="W148"/>
      <c r="X148"/>
      <c r="Y148"/>
      <c r="Z148"/>
      <c r="AA148"/>
    </row>
    <row r="149" spans="16:27">
      <c r="P149"/>
      <c r="Q149"/>
      <c r="R149"/>
      <c r="S149"/>
      <c r="T149"/>
      <c r="U149"/>
      <c r="V149"/>
      <c r="W149"/>
      <c r="X149"/>
      <c r="Y149"/>
      <c r="Z149"/>
      <c r="AA149"/>
    </row>
    <row r="150" spans="16:27">
      <c r="P150"/>
      <c r="Q150"/>
      <c r="R150"/>
      <c r="S150"/>
      <c r="T150"/>
      <c r="U150"/>
      <c r="V150"/>
      <c r="W150"/>
      <c r="X150"/>
      <c r="Y150"/>
      <c r="Z150"/>
      <c r="AA150"/>
    </row>
    <row r="151" spans="16:27">
      <c r="P151"/>
      <c r="Q151"/>
      <c r="R151"/>
      <c r="S151"/>
      <c r="T151"/>
      <c r="U151"/>
      <c r="V151"/>
      <c r="W151"/>
      <c r="X151"/>
      <c r="Y151"/>
      <c r="Z151"/>
      <c r="AA151"/>
    </row>
    <row r="152" spans="16:27">
      <c r="P152"/>
      <c r="Q152"/>
      <c r="R152"/>
      <c r="S152"/>
      <c r="T152"/>
      <c r="U152"/>
      <c r="V152"/>
      <c r="W152"/>
      <c r="X152"/>
      <c r="Y152"/>
      <c r="Z152"/>
      <c r="AA152"/>
    </row>
    <row r="153" spans="16:27">
      <c r="P153"/>
      <c r="Q153"/>
      <c r="R153"/>
      <c r="S153"/>
      <c r="T153"/>
      <c r="U153"/>
      <c r="V153"/>
      <c r="W153"/>
      <c r="X153"/>
      <c r="Y153"/>
      <c r="Z153"/>
      <c r="AA153"/>
    </row>
    <row r="154" spans="16:27">
      <c r="P154"/>
      <c r="Q154"/>
      <c r="R154"/>
      <c r="S154"/>
      <c r="T154"/>
      <c r="U154"/>
      <c r="V154"/>
      <c r="W154"/>
      <c r="X154"/>
      <c r="Y154"/>
      <c r="Z154"/>
      <c r="AA154"/>
    </row>
    <row r="155" spans="16:27">
      <c r="P155"/>
      <c r="Q155"/>
      <c r="R155"/>
      <c r="S155"/>
      <c r="T155"/>
      <c r="U155"/>
      <c r="V155"/>
      <c r="W155"/>
      <c r="X155"/>
      <c r="Y155"/>
      <c r="Z155"/>
      <c r="AA155"/>
    </row>
    <row r="156" spans="16:27">
      <c r="P156"/>
      <c r="Q156"/>
      <c r="R156"/>
      <c r="S156"/>
      <c r="T156"/>
      <c r="U156"/>
      <c r="V156"/>
      <c r="W156"/>
      <c r="X156"/>
      <c r="Y156"/>
      <c r="Z156"/>
      <c r="AA156"/>
    </row>
    <row r="157" spans="16:27">
      <c r="P157"/>
      <c r="Q157"/>
      <c r="R157"/>
      <c r="S157"/>
      <c r="T157"/>
      <c r="U157"/>
      <c r="V157"/>
      <c r="W157"/>
      <c r="X157"/>
      <c r="Y157"/>
      <c r="Z157"/>
      <c r="AA157"/>
    </row>
    <row r="158" spans="16:27">
      <c r="P158"/>
      <c r="Q158"/>
      <c r="R158"/>
      <c r="S158"/>
      <c r="T158"/>
      <c r="U158"/>
      <c r="V158"/>
      <c r="W158"/>
      <c r="X158"/>
      <c r="Y158"/>
      <c r="Z158"/>
      <c r="AA158"/>
    </row>
    <row r="159" spans="16:27">
      <c r="P159"/>
      <c r="Q159"/>
      <c r="R159"/>
      <c r="S159"/>
      <c r="T159"/>
      <c r="U159"/>
      <c r="V159"/>
      <c r="W159"/>
      <c r="X159"/>
      <c r="Y159"/>
      <c r="Z159"/>
      <c r="AA159"/>
    </row>
    <row r="160" spans="16:27">
      <c r="P160"/>
      <c r="Q160"/>
      <c r="R160"/>
      <c r="S160"/>
      <c r="T160"/>
      <c r="U160"/>
      <c r="V160"/>
      <c r="W160"/>
      <c r="X160"/>
      <c r="Y160"/>
      <c r="Z160"/>
      <c r="AA160"/>
    </row>
    <row r="161" spans="16:27">
      <c r="P161"/>
      <c r="Q161"/>
      <c r="R161"/>
      <c r="S161"/>
      <c r="T161"/>
      <c r="U161"/>
      <c r="V161"/>
      <c r="W161"/>
      <c r="X161"/>
      <c r="Y161"/>
      <c r="Z161"/>
      <c r="AA161"/>
    </row>
    <row r="162" spans="16:27">
      <c r="P162"/>
      <c r="Q162"/>
      <c r="R162"/>
      <c r="S162"/>
      <c r="T162"/>
      <c r="U162"/>
      <c r="V162"/>
      <c r="W162"/>
      <c r="X162"/>
      <c r="Y162"/>
      <c r="Z162"/>
      <c r="AA162"/>
    </row>
    <row r="163" spans="16:27">
      <c r="P163"/>
      <c r="Q163"/>
      <c r="R163"/>
      <c r="S163"/>
      <c r="T163"/>
      <c r="U163"/>
      <c r="V163"/>
      <c r="W163"/>
      <c r="X163"/>
      <c r="Y163"/>
      <c r="Z163"/>
      <c r="AA163"/>
    </row>
    <row r="164" spans="16:27">
      <c r="P164"/>
      <c r="Q164"/>
      <c r="R164"/>
      <c r="S164"/>
      <c r="T164"/>
      <c r="U164"/>
      <c r="V164"/>
      <c r="W164"/>
      <c r="X164"/>
      <c r="Y164"/>
      <c r="Z164"/>
      <c r="AA164"/>
    </row>
    <row r="165" spans="16:27">
      <c r="P165"/>
      <c r="Q165"/>
      <c r="R165"/>
      <c r="S165"/>
      <c r="T165"/>
      <c r="U165"/>
      <c r="V165"/>
      <c r="W165"/>
      <c r="X165"/>
      <c r="Y165"/>
      <c r="Z165"/>
      <c r="AA165"/>
    </row>
    <row r="166" spans="16:27">
      <c r="P166"/>
      <c r="Q166"/>
      <c r="R166"/>
      <c r="S166"/>
      <c r="T166"/>
      <c r="U166"/>
      <c r="V166"/>
      <c r="W166"/>
      <c r="X166"/>
      <c r="Y166"/>
      <c r="Z166"/>
      <c r="AA166"/>
    </row>
    <row r="167" spans="16:27">
      <c r="P167"/>
      <c r="Q167"/>
      <c r="R167"/>
      <c r="S167"/>
      <c r="T167"/>
      <c r="U167"/>
      <c r="V167"/>
      <c r="W167"/>
      <c r="X167"/>
      <c r="Y167"/>
      <c r="Z167"/>
      <c r="AA167"/>
    </row>
    <row r="168" spans="16:27">
      <c r="P168"/>
      <c r="Q168"/>
      <c r="R168"/>
      <c r="S168"/>
      <c r="T168"/>
      <c r="U168"/>
      <c r="V168"/>
      <c r="W168"/>
      <c r="X168"/>
      <c r="Y168"/>
      <c r="Z168"/>
      <c r="AA168"/>
    </row>
    <row r="169" spans="16:27">
      <c r="P169"/>
      <c r="Q169"/>
      <c r="R169"/>
      <c r="S169"/>
      <c r="T169"/>
      <c r="U169"/>
      <c r="V169"/>
      <c r="W169"/>
      <c r="X169"/>
      <c r="Y169"/>
      <c r="Z169"/>
      <c r="AA169"/>
    </row>
    <row r="170" spans="16:27">
      <c r="P170"/>
      <c r="Q170"/>
      <c r="R170"/>
      <c r="S170"/>
      <c r="T170"/>
      <c r="U170"/>
      <c r="V170"/>
      <c r="W170"/>
      <c r="X170"/>
      <c r="Y170"/>
      <c r="Z170"/>
      <c r="AA170"/>
    </row>
    <row r="171" spans="16:27">
      <c r="P171"/>
      <c r="Q171"/>
      <c r="R171"/>
      <c r="S171"/>
      <c r="T171"/>
      <c r="U171"/>
      <c r="V171"/>
      <c r="W171"/>
      <c r="X171"/>
      <c r="Y171"/>
      <c r="Z171"/>
      <c r="AA171"/>
    </row>
    <row r="172" spans="16:27">
      <c r="P172"/>
      <c r="Q172"/>
      <c r="R172"/>
      <c r="S172"/>
      <c r="T172"/>
      <c r="U172"/>
      <c r="V172"/>
      <c r="W172"/>
      <c r="X172"/>
      <c r="Y172"/>
      <c r="Z172"/>
      <c r="AA172"/>
    </row>
    <row r="173" spans="16:27">
      <c r="P173"/>
      <c r="Q173"/>
      <c r="R173"/>
      <c r="S173"/>
      <c r="T173"/>
      <c r="U173"/>
      <c r="V173"/>
      <c r="W173"/>
      <c r="X173"/>
      <c r="Y173"/>
      <c r="Z173"/>
      <c r="AA173"/>
    </row>
    <row r="174" spans="16:27">
      <c r="P174"/>
      <c r="Q174"/>
      <c r="R174"/>
      <c r="S174"/>
      <c r="T174"/>
      <c r="U174"/>
      <c r="V174"/>
      <c r="W174"/>
      <c r="X174"/>
      <c r="Y174"/>
      <c r="Z174"/>
      <c r="AA174"/>
    </row>
    <row r="175" spans="16:27">
      <c r="P175"/>
      <c r="Q175"/>
      <c r="R175"/>
      <c r="S175"/>
      <c r="T175"/>
      <c r="U175"/>
      <c r="V175"/>
      <c r="W175"/>
      <c r="X175"/>
      <c r="Y175"/>
      <c r="Z175"/>
      <c r="AA175"/>
    </row>
    <row r="176" spans="16:27">
      <c r="P176"/>
      <c r="Q176"/>
      <c r="R176"/>
      <c r="S176"/>
      <c r="T176"/>
      <c r="U176"/>
      <c r="V176"/>
      <c r="W176"/>
      <c r="X176"/>
      <c r="Y176"/>
      <c r="Z176"/>
      <c r="AA176"/>
    </row>
    <row r="177" spans="16:27">
      <c r="P177"/>
      <c r="Q177"/>
      <c r="R177"/>
      <c r="S177"/>
      <c r="T177"/>
      <c r="U177"/>
      <c r="V177"/>
      <c r="W177"/>
      <c r="X177"/>
      <c r="Y177"/>
      <c r="Z177"/>
      <c r="AA177"/>
    </row>
    <row r="178" spans="16:27">
      <c r="P178"/>
      <c r="Q178"/>
      <c r="R178"/>
      <c r="S178"/>
      <c r="T178"/>
      <c r="U178"/>
      <c r="V178"/>
      <c r="W178"/>
      <c r="X178"/>
      <c r="Y178"/>
      <c r="Z178"/>
      <c r="AA178"/>
    </row>
    <row r="179" spans="16:27">
      <c r="P179"/>
      <c r="Q179"/>
      <c r="R179"/>
      <c r="S179"/>
      <c r="T179"/>
      <c r="U179"/>
      <c r="V179"/>
      <c r="W179"/>
      <c r="X179"/>
      <c r="Y179"/>
      <c r="Z179"/>
      <c r="AA179"/>
    </row>
    <row r="180" spans="16:27">
      <c r="P180"/>
      <c r="Q180"/>
      <c r="R180"/>
      <c r="S180"/>
      <c r="T180"/>
      <c r="U180"/>
      <c r="V180"/>
      <c r="W180"/>
      <c r="X180"/>
      <c r="Y180"/>
      <c r="Z180"/>
      <c r="AA180"/>
    </row>
    <row r="181" spans="16:27">
      <c r="P181"/>
      <c r="Q181"/>
      <c r="R181"/>
      <c r="S181"/>
      <c r="T181"/>
      <c r="U181"/>
      <c r="V181"/>
      <c r="W181"/>
      <c r="X181"/>
      <c r="Y181"/>
      <c r="Z181"/>
      <c r="AA181"/>
    </row>
    <row r="182" spans="16:27">
      <c r="P182"/>
      <c r="Q182"/>
      <c r="R182"/>
      <c r="S182"/>
      <c r="T182"/>
      <c r="U182"/>
      <c r="V182"/>
      <c r="W182"/>
      <c r="X182"/>
      <c r="Y182"/>
      <c r="Z182"/>
      <c r="AA182"/>
    </row>
    <row r="183" spans="16:27">
      <c r="P183"/>
      <c r="Q183"/>
      <c r="R183"/>
      <c r="S183"/>
      <c r="T183"/>
      <c r="U183"/>
      <c r="V183"/>
      <c r="W183"/>
      <c r="X183"/>
      <c r="Y183"/>
      <c r="Z183"/>
      <c r="AA183"/>
    </row>
    <row r="184" spans="16:27">
      <c r="P184"/>
      <c r="Q184"/>
      <c r="R184"/>
      <c r="S184"/>
      <c r="T184"/>
      <c r="U184"/>
      <c r="V184"/>
      <c r="W184"/>
      <c r="X184"/>
      <c r="Y184"/>
      <c r="Z184"/>
      <c r="AA184"/>
    </row>
    <row r="185" spans="16:27">
      <c r="P185"/>
      <c r="Q185"/>
      <c r="R185"/>
      <c r="S185"/>
      <c r="T185"/>
      <c r="U185"/>
      <c r="V185"/>
      <c r="W185"/>
      <c r="X185"/>
      <c r="Y185"/>
      <c r="Z185"/>
      <c r="AA185"/>
    </row>
    <row r="186" spans="16:27">
      <c r="P186"/>
      <c r="Q186"/>
      <c r="R186"/>
      <c r="S186"/>
      <c r="T186"/>
      <c r="U186"/>
      <c r="V186"/>
      <c r="W186"/>
      <c r="X186"/>
      <c r="Y186"/>
      <c r="Z186"/>
      <c r="AA186"/>
    </row>
    <row r="187" spans="16:27">
      <c r="P187"/>
      <c r="Q187"/>
      <c r="R187"/>
      <c r="S187"/>
      <c r="T187"/>
      <c r="U187"/>
      <c r="V187"/>
      <c r="W187"/>
      <c r="X187"/>
      <c r="Y187"/>
      <c r="Z187"/>
      <c r="AA187"/>
    </row>
    <row r="188" spans="16:27">
      <c r="P188"/>
      <c r="Q188"/>
      <c r="R188"/>
      <c r="S188"/>
      <c r="T188"/>
      <c r="U188"/>
      <c r="V188"/>
      <c r="W188"/>
      <c r="X188"/>
      <c r="Y188"/>
      <c r="Z188"/>
      <c r="AA188"/>
    </row>
    <row r="189" spans="16:27">
      <c r="P189"/>
      <c r="Q189"/>
      <c r="R189"/>
      <c r="S189"/>
      <c r="T189"/>
      <c r="U189"/>
      <c r="V189"/>
      <c r="W189"/>
      <c r="X189"/>
      <c r="Y189"/>
      <c r="Z189"/>
      <c r="AA189"/>
    </row>
    <row r="190" spans="16:27">
      <c r="P190"/>
      <c r="Q190"/>
      <c r="R190"/>
      <c r="S190"/>
      <c r="T190"/>
      <c r="U190"/>
      <c r="V190"/>
      <c r="W190"/>
      <c r="X190"/>
      <c r="Y190"/>
      <c r="Z190"/>
      <c r="AA190"/>
    </row>
    <row r="191" spans="16:27">
      <c r="P191"/>
      <c r="Q191"/>
      <c r="R191"/>
      <c r="S191"/>
      <c r="T191"/>
      <c r="U191"/>
      <c r="V191"/>
      <c r="W191"/>
      <c r="X191"/>
      <c r="Y191"/>
      <c r="Z191"/>
      <c r="AA191"/>
    </row>
    <row r="192" spans="16:27">
      <c r="P192"/>
      <c r="Q192"/>
      <c r="R192"/>
      <c r="S192"/>
      <c r="T192"/>
      <c r="U192"/>
      <c r="V192"/>
      <c r="W192"/>
      <c r="X192"/>
      <c r="Y192"/>
      <c r="Z192"/>
      <c r="AA192"/>
    </row>
    <row r="193" spans="16:27">
      <c r="P193"/>
      <c r="Q193"/>
      <c r="R193"/>
      <c r="S193"/>
      <c r="T193"/>
      <c r="U193"/>
      <c r="V193"/>
      <c r="W193"/>
      <c r="X193"/>
      <c r="Y193"/>
      <c r="Z193"/>
      <c r="AA193"/>
    </row>
    <row r="194" spans="16:27">
      <c r="P194"/>
      <c r="Q194"/>
      <c r="R194"/>
      <c r="S194"/>
      <c r="T194"/>
      <c r="U194"/>
      <c r="V194"/>
      <c r="W194"/>
      <c r="X194"/>
      <c r="Y194"/>
      <c r="Z194"/>
      <c r="AA194"/>
    </row>
    <row r="195" spans="16:27">
      <c r="P195"/>
      <c r="Q195"/>
      <c r="R195"/>
      <c r="S195"/>
      <c r="T195"/>
      <c r="U195"/>
      <c r="V195"/>
      <c r="W195"/>
      <c r="X195"/>
      <c r="Y195"/>
      <c r="Z195"/>
      <c r="AA195"/>
    </row>
    <row r="196" spans="16:27">
      <c r="P196"/>
      <c r="Q196"/>
      <c r="R196"/>
      <c r="S196"/>
      <c r="T196"/>
      <c r="U196"/>
      <c r="V196"/>
      <c r="W196"/>
      <c r="X196"/>
      <c r="Y196"/>
      <c r="Z196"/>
      <c r="AA196"/>
    </row>
    <row r="197" spans="16:27">
      <c r="P197"/>
      <c r="Q197"/>
      <c r="R197"/>
      <c r="S197"/>
      <c r="T197"/>
      <c r="U197"/>
      <c r="V197"/>
      <c r="W197"/>
      <c r="X197"/>
      <c r="Y197"/>
      <c r="Z197"/>
      <c r="AA197"/>
    </row>
    <row r="198" spans="16:27">
      <c r="P198"/>
      <c r="Q198"/>
      <c r="R198"/>
      <c r="S198"/>
      <c r="T198"/>
      <c r="U198"/>
      <c r="V198"/>
      <c r="W198"/>
      <c r="X198"/>
      <c r="Y198"/>
      <c r="Z198"/>
      <c r="AA198"/>
    </row>
    <row r="199" spans="16:27">
      <c r="P199"/>
      <c r="Q199"/>
      <c r="R199"/>
      <c r="S199"/>
      <c r="T199"/>
      <c r="U199"/>
      <c r="V199"/>
      <c r="W199"/>
      <c r="X199"/>
      <c r="Y199"/>
      <c r="Z199"/>
      <c r="AA199"/>
    </row>
    <row r="200" spans="16:27">
      <c r="P200"/>
      <c r="Q200"/>
      <c r="R200"/>
      <c r="S200"/>
      <c r="T200"/>
      <c r="U200"/>
      <c r="V200"/>
      <c r="W200"/>
      <c r="X200"/>
      <c r="Y200"/>
      <c r="Z200"/>
      <c r="AA200"/>
    </row>
    <row r="201" spans="16:27">
      <c r="P201"/>
      <c r="Q201"/>
      <c r="R201"/>
      <c r="S201"/>
      <c r="T201"/>
      <c r="U201"/>
      <c r="V201"/>
      <c r="W201"/>
      <c r="X201"/>
      <c r="Y201"/>
      <c r="Z201"/>
      <c r="AA201"/>
    </row>
    <row r="202" spans="16:27">
      <c r="P202"/>
      <c r="Q202"/>
      <c r="R202"/>
      <c r="S202"/>
      <c r="T202"/>
      <c r="U202"/>
      <c r="V202"/>
      <c r="W202"/>
      <c r="X202"/>
      <c r="Y202"/>
      <c r="Z202"/>
      <c r="AA202"/>
    </row>
    <row r="203" spans="16:27">
      <c r="P203"/>
      <c r="Q203"/>
      <c r="R203"/>
      <c r="S203"/>
      <c r="T203"/>
      <c r="U203"/>
      <c r="V203"/>
      <c r="W203"/>
      <c r="X203"/>
      <c r="Y203"/>
      <c r="Z203"/>
      <c r="AA203"/>
    </row>
    <row r="204" spans="16:27">
      <c r="P204"/>
      <c r="Q204"/>
      <c r="R204"/>
      <c r="S204"/>
      <c r="T204"/>
      <c r="U204"/>
      <c r="V204"/>
      <c r="W204"/>
      <c r="X204"/>
      <c r="Y204"/>
      <c r="Z204"/>
      <c r="AA204"/>
    </row>
    <row r="205" spans="16:27">
      <c r="P205"/>
      <c r="Q205"/>
      <c r="R205"/>
      <c r="S205"/>
      <c r="T205"/>
      <c r="U205"/>
      <c r="V205"/>
      <c r="W205"/>
      <c r="X205"/>
      <c r="Y205"/>
      <c r="Z205"/>
      <c r="AA205"/>
    </row>
    <row r="206" spans="16:27">
      <c r="P206"/>
      <c r="Q206"/>
      <c r="R206"/>
      <c r="S206"/>
      <c r="T206"/>
      <c r="U206"/>
      <c r="V206"/>
      <c r="W206"/>
      <c r="X206"/>
      <c r="Y206"/>
      <c r="Z206"/>
      <c r="AA206"/>
    </row>
    <row r="207" spans="16:27">
      <c r="P207"/>
      <c r="Q207"/>
      <c r="R207"/>
      <c r="S207"/>
      <c r="T207"/>
      <c r="U207"/>
      <c r="V207"/>
      <c r="W207"/>
      <c r="X207"/>
      <c r="Y207"/>
      <c r="Z207"/>
      <c r="AA207"/>
    </row>
    <row r="208" spans="16:27">
      <c r="P208"/>
      <c r="Q208"/>
      <c r="R208"/>
      <c r="S208"/>
      <c r="T208"/>
      <c r="U208"/>
      <c r="V208"/>
      <c r="W208"/>
      <c r="X208"/>
      <c r="Y208"/>
      <c r="Z208"/>
      <c r="AA208"/>
    </row>
    <row r="209" spans="16:27">
      <c r="P209"/>
      <c r="Q209"/>
      <c r="R209"/>
      <c r="S209"/>
      <c r="T209"/>
      <c r="U209"/>
      <c r="V209"/>
      <c r="W209"/>
      <c r="X209"/>
      <c r="Y209"/>
      <c r="Z209"/>
      <c r="AA209"/>
    </row>
    <row r="210" spans="16:27">
      <c r="P210"/>
      <c r="Q210"/>
      <c r="R210"/>
      <c r="S210"/>
      <c r="T210"/>
      <c r="U210"/>
      <c r="V210"/>
      <c r="W210"/>
      <c r="X210"/>
      <c r="Y210"/>
      <c r="Z210"/>
      <c r="AA210"/>
    </row>
    <row r="211" spans="16:27">
      <c r="P211"/>
      <c r="Q211"/>
      <c r="R211"/>
      <c r="S211"/>
      <c r="T211"/>
      <c r="U211"/>
      <c r="V211"/>
      <c r="W211"/>
      <c r="X211"/>
      <c r="Y211"/>
      <c r="Z211"/>
      <c r="AA211"/>
    </row>
    <row r="212" spans="16:27">
      <c r="P212"/>
      <c r="Q212"/>
      <c r="R212"/>
      <c r="S212"/>
      <c r="T212"/>
      <c r="U212"/>
      <c r="V212"/>
      <c r="W212"/>
      <c r="X212"/>
      <c r="Y212"/>
      <c r="Z212"/>
      <c r="AA212"/>
    </row>
    <row r="213" spans="16:27">
      <c r="P213"/>
      <c r="Q213"/>
      <c r="R213"/>
      <c r="S213"/>
      <c r="T213"/>
      <c r="U213"/>
      <c r="V213"/>
      <c r="W213"/>
      <c r="X213"/>
      <c r="Y213"/>
      <c r="Z213"/>
      <c r="AA213"/>
    </row>
    <row r="214" spans="16:27">
      <c r="P214"/>
      <c r="Q214"/>
      <c r="R214"/>
      <c r="S214"/>
      <c r="T214"/>
      <c r="U214"/>
      <c r="V214"/>
      <c r="W214"/>
      <c r="X214"/>
      <c r="Y214"/>
      <c r="Z214"/>
      <c r="AA214"/>
    </row>
    <row r="215" spans="16:27">
      <c r="P215"/>
      <c r="Q215"/>
      <c r="R215"/>
      <c r="S215"/>
      <c r="T215"/>
      <c r="U215"/>
      <c r="V215"/>
      <c r="W215"/>
      <c r="X215"/>
      <c r="Y215"/>
      <c r="Z215"/>
      <c r="AA215"/>
    </row>
    <row r="216" spans="16:27">
      <c r="P216"/>
      <c r="Q216"/>
      <c r="R216"/>
      <c r="S216"/>
      <c r="T216"/>
      <c r="U216"/>
      <c r="V216"/>
      <c r="W216"/>
      <c r="X216"/>
      <c r="Y216"/>
      <c r="Z216"/>
      <c r="AA216"/>
    </row>
    <row r="217" spans="16:27">
      <c r="P217"/>
      <c r="Q217"/>
      <c r="R217"/>
      <c r="S217"/>
      <c r="T217"/>
      <c r="U217"/>
      <c r="V217"/>
      <c r="W217"/>
      <c r="X217"/>
      <c r="Y217"/>
      <c r="Z217"/>
      <c r="AA217"/>
    </row>
    <row r="218" spans="16:27">
      <c r="P218"/>
      <c r="Q218"/>
      <c r="R218"/>
      <c r="S218"/>
      <c r="T218"/>
      <c r="U218"/>
      <c r="V218"/>
      <c r="W218"/>
      <c r="X218"/>
      <c r="Y218"/>
      <c r="Z218"/>
      <c r="AA218"/>
    </row>
    <row r="219" spans="16:27">
      <c r="P219"/>
      <c r="Q219"/>
      <c r="R219"/>
      <c r="S219"/>
      <c r="T219"/>
      <c r="U219"/>
      <c r="V219"/>
      <c r="W219"/>
      <c r="X219"/>
      <c r="Y219"/>
      <c r="Z219"/>
      <c r="AA219"/>
    </row>
    <row r="220" spans="16:27">
      <c r="P220"/>
      <c r="Q220"/>
      <c r="R220"/>
      <c r="S220"/>
      <c r="T220"/>
      <c r="U220"/>
      <c r="V220"/>
      <c r="W220"/>
      <c r="X220"/>
      <c r="Y220"/>
      <c r="Z220"/>
      <c r="AA220"/>
    </row>
    <row r="221" spans="16:27">
      <c r="P221"/>
      <c r="Q221"/>
      <c r="R221"/>
      <c r="S221"/>
      <c r="T221"/>
      <c r="U221"/>
      <c r="V221"/>
      <c r="W221"/>
      <c r="X221"/>
      <c r="Y221"/>
      <c r="Z221"/>
      <c r="AA221"/>
    </row>
    <row r="222" spans="16:27">
      <c r="P222"/>
      <c r="Q222"/>
      <c r="R222"/>
      <c r="S222"/>
      <c r="T222"/>
      <c r="U222"/>
      <c r="V222"/>
      <c r="W222"/>
      <c r="X222"/>
      <c r="Y222"/>
      <c r="Z222"/>
      <c r="AA222"/>
    </row>
    <row r="223" spans="16:27">
      <c r="P223"/>
      <c r="Q223"/>
      <c r="R223"/>
      <c r="S223"/>
      <c r="T223"/>
      <c r="U223"/>
      <c r="V223"/>
      <c r="W223"/>
      <c r="X223"/>
      <c r="Y223"/>
      <c r="Z223"/>
      <c r="AA223"/>
    </row>
    <row r="224" spans="16:27">
      <c r="P224"/>
      <c r="Q224"/>
      <c r="R224"/>
      <c r="S224"/>
      <c r="T224"/>
      <c r="U224"/>
      <c r="V224"/>
      <c r="W224"/>
      <c r="X224"/>
      <c r="Y224"/>
      <c r="Z224"/>
      <c r="AA224"/>
    </row>
    <row r="225" spans="16:27">
      <c r="P225"/>
      <c r="Q225"/>
      <c r="R225"/>
      <c r="S225"/>
      <c r="T225"/>
      <c r="U225"/>
      <c r="V225"/>
      <c r="W225"/>
      <c r="X225"/>
      <c r="Y225"/>
      <c r="Z225"/>
      <c r="AA225"/>
    </row>
    <row r="226" spans="16:27">
      <c r="P226"/>
      <c r="Q226"/>
      <c r="R226"/>
      <c r="S226"/>
      <c r="T226"/>
      <c r="U226"/>
      <c r="V226"/>
      <c r="W226"/>
      <c r="X226"/>
      <c r="Y226"/>
      <c r="Z226"/>
      <c r="AA226"/>
    </row>
    <row r="227" spans="16:27">
      <c r="P227"/>
      <c r="Q227"/>
      <c r="R227"/>
      <c r="S227"/>
      <c r="T227"/>
      <c r="U227"/>
      <c r="V227"/>
      <c r="W227"/>
      <c r="X227"/>
      <c r="Y227"/>
      <c r="Z227"/>
      <c r="AA227"/>
    </row>
    <row r="228" spans="16:27">
      <c r="P228"/>
      <c r="Q228"/>
      <c r="R228"/>
      <c r="S228"/>
      <c r="T228"/>
      <c r="U228"/>
      <c r="V228"/>
      <c r="W228"/>
      <c r="X228"/>
      <c r="Y228"/>
      <c r="Z228"/>
      <c r="AA228"/>
    </row>
    <row r="229" spans="16:27">
      <c r="P229"/>
      <c r="Q229"/>
      <c r="R229"/>
      <c r="S229"/>
      <c r="T229"/>
      <c r="U229"/>
      <c r="V229"/>
      <c r="W229"/>
      <c r="X229"/>
      <c r="Y229"/>
      <c r="Z229"/>
      <c r="AA229"/>
    </row>
    <row r="230" spans="16:27">
      <c r="P230"/>
      <c r="Q230"/>
      <c r="R230"/>
      <c r="S230"/>
      <c r="T230"/>
      <c r="U230"/>
      <c r="V230"/>
      <c r="W230"/>
      <c r="X230"/>
      <c r="Y230"/>
      <c r="Z230"/>
      <c r="AA230"/>
    </row>
    <row r="231" spans="16:27">
      <c r="P231"/>
      <c r="Q231"/>
      <c r="R231"/>
      <c r="S231"/>
      <c r="T231"/>
      <c r="U231"/>
      <c r="V231"/>
      <c r="W231"/>
      <c r="X231"/>
      <c r="Y231"/>
      <c r="Z231"/>
      <c r="AA231"/>
    </row>
    <row r="232" spans="16:27">
      <c r="P232"/>
      <c r="Q232"/>
      <c r="R232"/>
      <c r="S232"/>
      <c r="T232"/>
      <c r="U232"/>
      <c r="V232"/>
      <c r="W232"/>
      <c r="X232"/>
      <c r="Y232"/>
      <c r="Z232"/>
      <c r="AA232"/>
    </row>
    <row r="233" spans="16:27">
      <c r="P233"/>
      <c r="Q233"/>
      <c r="R233"/>
      <c r="S233"/>
      <c r="T233"/>
      <c r="U233"/>
      <c r="V233"/>
      <c r="W233"/>
      <c r="X233"/>
      <c r="Y233"/>
      <c r="Z233"/>
      <c r="AA233"/>
    </row>
    <row r="234" spans="16:27">
      <c r="P234"/>
      <c r="Q234"/>
      <c r="R234"/>
      <c r="S234"/>
      <c r="T234"/>
      <c r="U234"/>
      <c r="V234"/>
      <c r="W234"/>
      <c r="X234"/>
      <c r="Y234"/>
      <c r="Z234"/>
      <c r="AA234"/>
    </row>
    <row r="235" spans="16:27">
      <c r="P235"/>
      <c r="Q235"/>
      <c r="R235"/>
      <c r="S235"/>
      <c r="T235"/>
      <c r="U235"/>
      <c r="V235"/>
      <c r="W235"/>
      <c r="X235"/>
      <c r="Y235"/>
      <c r="Z235"/>
      <c r="AA235"/>
    </row>
    <row r="236" spans="16:27">
      <c r="P236"/>
      <c r="Q236"/>
      <c r="R236"/>
      <c r="S236"/>
      <c r="T236"/>
      <c r="U236"/>
      <c r="V236"/>
      <c r="W236"/>
      <c r="X236"/>
      <c r="Y236"/>
      <c r="Z236"/>
      <c r="AA236"/>
    </row>
    <row r="237" spans="16:27">
      <c r="P237"/>
      <c r="Q237"/>
      <c r="R237"/>
      <c r="S237"/>
      <c r="T237"/>
      <c r="U237"/>
      <c r="V237"/>
      <c r="W237"/>
      <c r="X237"/>
      <c r="Y237"/>
      <c r="Z237"/>
      <c r="AA237"/>
    </row>
    <row r="238" spans="16:27">
      <c r="P238"/>
      <c r="Q238"/>
      <c r="R238"/>
      <c r="S238"/>
      <c r="T238"/>
      <c r="U238"/>
      <c r="V238"/>
      <c r="W238"/>
      <c r="X238"/>
      <c r="Y238"/>
      <c r="Z238"/>
      <c r="AA238"/>
    </row>
    <row r="239" spans="16:27">
      <c r="P239"/>
      <c r="Q239"/>
      <c r="R239"/>
      <c r="S239"/>
      <c r="T239"/>
      <c r="U239"/>
      <c r="V239"/>
      <c r="W239"/>
      <c r="X239"/>
      <c r="Y239"/>
      <c r="Z239"/>
      <c r="AA239"/>
    </row>
    <row r="240" spans="16:27">
      <c r="P240"/>
      <c r="Q240"/>
      <c r="R240"/>
      <c r="S240"/>
      <c r="T240"/>
      <c r="U240"/>
      <c r="V240"/>
      <c r="W240"/>
      <c r="X240"/>
      <c r="Y240"/>
      <c r="Z240"/>
      <c r="AA240"/>
    </row>
    <row r="241" spans="16:27">
      <c r="P241"/>
      <c r="Q241"/>
      <c r="R241"/>
      <c r="S241"/>
      <c r="T241"/>
      <c r="U241"/>
      <c r="V241"/>
      <c r="W241"/>
      <c r="X241"/>
      <c r="Y241"/>
      <c r="Z241"/>
      <c r="AA241"/>
    </row>
    <row r="242" spans="16:27">
      <c r="P242"/>
      <c r="Q242"/>
      <c r="R242"/>
      <c r="S242"/>
      <c r="T242"/>
      <c r="U242"/>
      <c r="V242"/>
      <c r="W242"/>
      <c r="X242"/>
      <c r="Y242"/>
      <c r="Z242"/>
      <c r="AA242"/>
    </row>
    <row r="243" spans="16:27">
      <c r="P243"/>
      <c r="Q243"/>
      <c r="R243"/>
      <c r="S243"/>
      <c r="T243"/>
      <c r="U243"/>
      <c r="V243"/>
      <c r="W243"/>
      <c r="X243"/>
      <c r="Y243"/>
      <c r="Z243"/>
      <c r="AA243"/>
    </row>
    <row r="244" spans="16:27">
      <c r="P244"/>
      <c r="Q244"/>
      <c r="R244"/>
      <c r="S244"/>
      <c r="T244"/>
      <c r="U244"/>
      <c r="V244"/>
      <c r="W244"/>
      <c r="X244"/>
      <c r="Y244"/>
      <c r="Z244"/>
      <c r="AA244"/>
    </row>
    <row r="245" spans="16:27">
      <c r="P245"/>
      <c r="Q245"/>
      <c r="R245"/>
      <c r="S245"/>
      <c r="T245"/>
      <c r="U245"/>
      <c r="V245"/>
      <c r="W245"/>
      <c r="X245"/>
      <c r="Y245"/>
      <c r="Z245"/>
      <c r="AA245"/>
    </row>
    <row r="246" spans="16:27">
      <c r="P246"/>
      <c r="Q246"/>
      <c r="R246"/>
      <c r="S246"/>
      <c r="T246"/>
      <c r="U246"/>
      <c r="V246"/>
      <c r="W246"/>
      <c r="X246"/>
      <c r="Y246"/>
      <c r="Z246"/>
      <c r="AA246"/>
    </row>
    <row r="247" spans="16:27">
      <c r="P247"/>
      <c r="Q247"/>
      <c r="R247"/>
      <c r="S247"/>
      <c r="T247"/>
      <c r="U247"/>
      <c r="V247"/>
      <c r="W247"/>
      <c r="X247"/>
      <c r="Y247"/>
      <c r="Z247"/>
      <c r="AA247"/>
    </row>
    <row r="248" spans="16:27">
      <c r="P248"/>
      <c r="Q248"/>
      <c r="R248"/>
      <c r="S248"/>
      <c r="T248"/>
      <c r="U248"/>
      <c r="V248"/>
      <c r="W248"/>
      <c r="X248"/>
      <c r="Y248"/>
      <c r="Z248"/>
      <c r="AA248"/>
    </row>
    <row r="249" spans="16:27">
      <c r="P249"/>
      <c r="Q249"/>
      <c r="R249"/>
      <c r="S249"/>
      <c r="T249"/>
      <c r="U249"/>
      <c r="V249"/>
      <c r="W249"/>
      <c r="X249"/>
      <c r="Y249"/>
      <c r="Z249"/>
      <c r="AA249"/>
    </row>
    <row r="250" spans="16:27">
      <c r="P250"/>
      <c r="Q250"/>
      <c r="R250"/>
      <c r="S250"/>
      <c r="T250"/>
      <c r="U250"/>
      <c r="V250"/>
      <c r="W250"/>
      <c r="X250"/>
      <c r="Y250"/>
      <c r="Z250"/>
      <c r="AA250"/>
    </row>
    <row r="251" spans="16:27">
      <c r="P251"/>
      <c r="Q251"/>
      <c r="R251"/>
      <c r="S251"/>
      <c r="T251"/>
      <c r="U251"/>
      <c r="V251"/>
      <c r="W251"/>
      <c r="X251"/>
      <c r="Y251"/>
      <c r="Z251"/>
      <c r="AA251"/>
    </row>
    <row r="252" spans="16:27">
      <c r="P252"/>
      <c r="Q252"/>
      <c r="R252"/>
      <c r="S252"/>
      <c r="T252"/>
      <c r="U252"/>
      <c r="V252"/>
      <c r="W252"/>
      <c r="X252"/>
      <c r="Y252"/>
      <c r="Z252"/>
      <c r="AA252"/>
    </row>
    <row r="253" spans="16:27">
      <c r="P253"/>
      <c r="Q253"/>
      <c r="R253"/>
      <c r="S253"/>
      <c r="T253"/>
      <c r="U253"/>
      <c r="V253"/>
      <c r="W253"/>
      <c r="X253"/>
      <c r="Y253"/>
      <c r="Z253"/>
      <c r="AA253"/>
    </row>
    <row r="254" spans="16:27">
      <c r="P254"/>
      <c r="Q254"/>
      <c r="R254"/>
      <c r="S254"/>
      <c r="T254"/>
      <c r="U254"/>
      <c r="V254"/>
      <c r="W254"/>
      <c r="X254"/>
      <c r="Y254"/>
      <c r="Z254"/>
      <c r="AA254"/>
    </row>
    <row r="255" spans="16:27">
      <c r="P255"/>
      <c r="Q255"/>
      <c r="R255"/>
      <c r="S255"/>
      <c r="T255"/>
      <c r="U255"/>
      <c r="V255"/>
      <c r="W255"/>
      <c r="X255"/>
      <c r="Y255"/>
      <c r="Z255"/>
      <c r="AA255"/>
    </row>
    <row r="256" spans="16:27">
      <c r="P256"/>
      <c r="Q256"/>
      <c r="R256"/>
      <c r="S256"/>
      <c r="T256"/>
      <c r="U256"/>
      <c r="V256"/>
      <c r="W256"/>
      <c r="X256"/>
      <c r="Y256"/>
      <c r="Z256"/>
      <c r="AA256"/>
    </row>
    <row r="257" spans="16:27">
      <c r="P257"/>
      <c r="Q257"/>
      <c r="R257"/>
      <c r="S257"/>
      <c r="T257"/>
      <c r="U257"/>
      <c r="V257"/>
      <c r="W257"/>
      <c r="X257"/>
      <c r="Y257"/>
      <c r="Z257"/>
      <c r="AA257"/>
    </row>
    <row r="258" spans="16:27">
      <c r="P258"/>
      <c r="Q258"/>
      <c r="R258"/>
      <c r="S258"/>
      <c r="T258"/>
      <c r="U258"/>
      <c r="V258"/>
      <c r="W258"/>
      <c r="X258"/>
      <c r="Y258"/>
      <c r="Z258"/>
      <c r="AA258"/>
    </row>
    <row r="259" spans="16:27">
      <c r="P259"/>
      <c r="Q259"/>
      <c r="R259"/>
      <c r="S259"/>
      <c r="T259"/>
      <c r="U259"/>
      <c r="V259"/>
      <c r="W259"/>
      <c r="X259"/>
      <c r="Y259"/>
      <c r="Z259"/>
      <c r="AA259"/>
    </row>
    <row r="260" spans="16:27">
      <c r="P260"/>
      <c r="Q260"/>
      <c r="R260"/>
      <c r="S260"/>
      <c r="T260"/>
      <c r="U260"/>
      <c r="V260"/>
      <c r="W260"/>
      <c r="X260"/>
      <c r="Y260"/>
      <c r="Z260"/>
      <c r="AA260"/>
    </row>
    <row r="261" spans="16:27">
      <c r="P261"/>
      <c r="Q261"/>
      <c r="R261"/>
      <c r="S261"/>
      <c r="T261"/>
      <c r="U261"/>
      <c r="V261"/>
      <c r="W261"/>
      <c r="X261"/>
      <c r="Y261"/>
      <c r="Z261"/>
      <c r="AA261"/>
    </row>
    <row r="262" spans="16:27">
      <c r="P262"/>
      <c r="Q262"/>
      <c r="R262"/>
      <c r="S262"/>
      <c r="T262"/>
      <c r="U262"/>
      <c r="V262"/>
      <c r="W262"/>
      <c r="X262"/>
      <c r="Y262"/>
      <c r="Z262"/>
      <c r="AA262"/>
    </row>
    <row r="263" spans="16:27">
      <c r="P263"/>
      <c r="Q263"/>
      <c r="R263"/>
      <c r="S263"/>
      <c r="T263"/>
      <c r="U263"/>
      <c r="V263"/>
      <c r="W263"/>
      <c r="X263"/>
      <c r="Y263"/>
      <c r="Z263"/>
      <c r="AA263"/>
    </row>
    <row r="264" spans="16:27">
      <c r="P264"/>
      <c r="Q264"/>
      <c r="R264"/>
      <c r="S264"/>
      <c r="T264"/>
      <c r="U264"/>
      <c r="V264"/>
      <c r="W264"/>
      <c r="X264"/>
      <c r="Y264"/>
      <c r="Z264"/>
      <c r="AA264"/>
    </row>
    <row r="265" spans="16:27">
      <c r="P265"/>
      <c r="Q265"/>
      <c r="R265"/>
      <c r="S265"/>
      <c r="T265"/>
      <c r="U265"/>
      <c r="V265"/>
      <c r="W265"/>
      <c r="X265"/>
      <c r="Y265"/>
      <c r="Z265"/>
      <c r="AA265"/>
    </row>
    <row r="266" spans="16:27">
      <c r="P266"/>
      <c r="Q266"/>
      <c r="R266"/>
      <c r="S266"/>
      <c r="T266"/>
      <c r="U266"/>
      <c r="V266"/>
      <c r="W266"/>
      <c r="X266"/>
      <c r="Y266"/>
      <c r="Z266"/>
      <c r="AA266"/>
    </row>
    <row r="267" spans="16:27">
      <c r="P267"/>
      <c r="Q267"/>
      <c r="R267"/>
      <c r="S267"/>
      <c r="T267"/>
      <c r="U267"/>
      <c r="V267"/>
      <c r="W267"/>
      <c r="X267"/>
      <c r="Y267"/>
      <c r="Z267"/>
      <c r="AA267"/>
    </row>
    <row r="268" spans="16:27">
      <c r="P268"/>
      <c r="Q268"/>
      <c r="R268"/>
      <c r="S268"/>
      <c r="T268"/>
      <c r="U268"/>
      <c r="V268"/>
      <c r="W268"/>
      <c r="X268"/>
      <c r="Y268"/>
      <c r="Z268"/>
      <c r="AA268"/>
    </row>
    <row r="269" spans="16:27">
      <c r="P269"/>
      <c r="Q269"/>
      <c r="R269"/>
      <c r="S269"/>
      <c r="T269"/>
      <c r="U269"/>
      <c r="V269"/>
      <c r="W269"/>
      <c r="X269"/>
      <c r="Y269"/>
      <c r="Z269"/>
      <c r="AA269"/>
    </row>
    <row r="270" spans="16:27">
      <c r="P270"/>
      <c r="Q270"/>
      <c r="R270"/>
      <c r="S270"/>
      <c r="T270"/>
      <c r="U270"/>
      <c r="V270"/>
      <c r="W270"/>
      <c r="X270"/>
      <c r="Y270"/>
      <c r="Z270"/>
      <c r="AA270"/>
    </row>
    <row r="271" spans="16:27">
      <c r="P271"/>
      <c r="Q271"/>
      <c r="R271"/>
      <c r="S271"/>
      <c r="T271"/>
      <c r="U271"/>
      <c r="V271"/>
      <c r="W271"/>
      <c r="X271"/>
      <c r="Y271"/>
      <c r="Z271"/>
      <c r="AA271"/>
    </row>
    <row r="272" spans="16:27">
      <c r="P272"/>
      <c r="Q272"/>
      <c r="R272"/>
      <c r="S272"/>
      <c r="T272"/>
      <c r="U272"/>
      <c r="V272"/>
      <c r="W272"/>
      <c r="X272"/>
      <c r="Y272"/>
      <c r="Z272"/>
      <c r="AA272"/>
    </row>
    <row r="273" spans="16:27">
      <c r="P273"/>
      <c r="Q273"/>
      <c r="R273"/>
      <c r="S273"/>
      <c r="T273"/>
      <c r="U273"/>
      <c r="V273"/>
      <c r="W273"/>
      <c r="X273"/>
      <c r="Y273"/>
      <c r="Z273"/>
      <c r="AA273"/>
    </row>
    <row r="274" spans="16:27">
      <c r="P274"/>
      <c r="Q274"/>
      <c r="R274"/>
      <c r="S274"/>
      <c r="T274"/>
      <c r="U274"/>
      <c r="V274"/>
      <c r="W274"/>
      <c r="X274"/>
      <c r="Y274"/>
      <c r="Z274"/>
      <c r="AA274"/>
    </row>
    <row r="275" spans="16:27">
      <c r="P275"/>
      <c r="Q275"/>
      <c r="R275"/>
      <c r="S275"/>
      <c r="T275"/>
      <c r="U275"/>
      <c r="V275"/>
      <c r="W275"/>
      <c r="X275"/>
      <c r="Y275"/>
      <c r="Z275"/>
      <c r="AA275"/>
    </row>
    <row r="276" spans="16:27">
      <c r="P276"/>
      <c r="Q276"/>
      <c r="R276"/>
      <c r="S276"/>
      <c r="T276"/>
      <c r="U276"/>
      <c r="V276"/>
      <c r="W276"/>
      <c r="X276"/>
      <c r="Y276"/>
      <c r="Z276"/>
      <c r="AA276"/>
    </row>
    <row r="277" spans="16:27">
      <c r="P277"/>
      <c r="Q277"/>
      <c r="R277"/>
      <c r="S277"/>
      <c r="T277"/>
      <c r="U277"/>
      <c r="V277"/>
      <c r="W277"/>
      <c r="X277"/>
      <c r="Y277"/>
      <c r="Z277"/>
      <c r="AA277"/>
    </row>
    <row r="278" spans="16:27">
      <c r="P278"/>
      <c r="Q278"/>
      <c r="R278"/>
      <c r="S278"/>
      <c r="T278"/>
      <c r="U278"/>
      <c r="V278"/>
      <c r="W278"/>
      <c r="X278"/>
      <c r="Y278"/>
      <c r="Z278"/>
      <c r="AA278"/>
    </row>
    <row r="279" spans="16:27">
      <c r="P279"/>
      <c r="Q279"/>
      <c r="R279"/>
      <c r="S279"/>
      <c r="T279"/>
      <c r="U279"/>
      <c r="V279"/>
      <c r="W279"/>
      <c r="X279"/>
      <c r="Y279"/>
      <c r="Z279"/>
      <c r="AA279"/>
    </row>
    <row r="280" spans="16:27">
      <c r="P280"/>
      <c r="Q280"/>
      <c r="R280"/>
      <c r="S280"/>
      <c r="T280"/>
      <c r="U280"/>
      <c r="V280"/>
      <c r="W280"/>
      <c r="X280"/>
      <c r="Y280"/>
      <c r="Z280"/>
      <c r="AA280"/>
    </row>
    <row r="281" spans="16:27">
      <c r="P281"/>
      <c r="Q281"/>
      <c r="R281"/>
      <c r="S281"/>
      <c r="T281"/>
      <c r="U281"/>
      <c r="V281"/>
      <c r="W281"/>
      <c r="X281"/>
      <c r="Y281"/>
      <c r="Z281"/>
      <c r="AA281"/>
    </row>
    <row r="282" spans="16:27">
      <c r="P282"/>
      <c r="Q282"/>
      <c r="R282"/>
      <c r="S282"/>
      <c r="T282"/>
      <c r="U282"/>
      <c r="V282"/>
      <c r="W282"/>
      <c r="X282"/>
      <c r="Y282"/>
      <c r="Z282"/>
      <c r="AA282"/>
    </row>
    <row r="283" spans="16:27">
      <c r="P283"/>
      <c r="Q283"/>
      <c r="R283"/>
      <c r="S283"/>
      <c r="T283"/>
      <c r="U283"/>
      <c r="V283"/>
      <c r="W283"/>
      <c r="X283"/>
      <c r="Y283"/>
      <c r="Z283"/>
      <c r="AA283"/>
    </row>
    <row r="284" spans="16:27">
      <c r="P284"/>
      <c r="Q284"/>
      <c r="R284"/>
      <c r="S284"/>
      <c r="T284"/>
      <c r="U284"/>
      <c r="V284"/>
      <c r="W284"/>
      <c r="X284"/>
      <c r="Y284"/>
      <c r="Z284"/>
      <c r="AA284"/>
    </row>
    <row r="285" spans="16:27">
      <c r="P285"/>
      <c r="Q285"/>
      <c r="R285"/>
      <c r="S285"/>
      <c r="T285"/>
      <c r="U285"/>
      <c r="V285"/>
      <c r="W285"/>
      <c r="X285"/>
      <c r="Y285"/>
      <c r="Z285"/>
      <c r="AA285"/>
    </row>
    <row r="286" spans="16:27">
      <c r="P286"/>
      <c r="Q286"/>
      <c r="R286"/>
      <c r="S286"/>
      <c r="T286"/>
      <c r="U286"/>
      <c r="V286"/>
      <c r="W286"/>
      <c r="X286"/>
      <c r="Y286"/>
      <c r="Z286"/>
      <c r="AA286"/>
    </row>
    <row r="287" spans="16:27">
      <c r="P287"/>
      <c r="Q287"/>
      <c r="R287"/>
      <c r="S287"/>
      <c r="T287"/>
      <c r="U287"/>
      <c r="V287"/>
      <c r="W287"/>
      <c r="X287"/>
      <c r="Y287"/>
      <c r="Z287"/>
      <c r="AA287"/>
    </row>
    <row r="288" spans="16:27">
      <c r="P288"/>
      <c r="Q288"/>
      <c r="R288"/>
      <c r="S288"/>
      <c r="T288"/>
      <c r="U288"/>
      <c r="V288"/>
      <c r="W288"/>
      <c r="X288"/>
      <c r="Y288"/>
      <c r="Z288"/>
      <c r="AA288"/>
    </row>
    <row r="289" spans="16:27">
      <c r="P289"/>
      <c r="Q289"/>
      <c r="R289"/>
      <c r="S289"/>
      <c r="T289"/>
      <c r="U289"/>
      <c r="V289"/>
      <c r="W289"/>
      <c r="X289"/>
      <c r="Y289"/>
      <c r="Z289"/>
      <c r="AA289"/>
    </row>
    <row r="290" spans="16:27">
      <c r="P290"/>
      <c r="Q290"/>
      <c r="R290"/>
      <c r="S290"/>
      <c r="T290"/>
      <c r="U290"/>
      <c r="V290"/>
      <c r="W290"/>
      <c r="X290"/>
      <c r="Y290"/>
      <c r="Z290"/>
      <c r="AA290"/>
    </row>
    <row r="291" spans="16:27">
      <c r="P291"/>
      <c r="Q291"/>
      <c r="R291"/>
      <c r="S291"/>
      <c r="T291"/>
      <c r="U291"/>
      <c r="V291"/>
      <c r="W291"/>
      <c r="X291"/>
      <c r="Y291"/>
      <c r="Z291"/>
      <c r="AA291"/>
    </row>
    <row r="292" spans="16:27">
      <c r="P292"/>
      <c r="Q292"/>
      <c r="R292"/>
      <c r="S292"/>
      <c r="T292"/>
      <c r="U292"/>
      <c r="V292"/>
      <c r="W292"/>
      <c r="X292"/>
      <c r="Y292"/>
      <c r="Z292"/>
      <c r="AA292"/>
    </row>
    <row r="293" spans="16:27">
      <c r="P293"/>
      <c r="Q293"/>
      <c r="R293"/>
      <c r="S293"/>
      <c r="T293"/>
      <c r="U293"/>
      <c r="V293"/>
      <c r="W293"/>
      <c r="X293"/>
      <c r="Y293"/>
      <c r="Z293"/>
      <c r="AA293"/>
    </row>
    <row r="294" spans="16:27">
      <c r="P294"/>
      <c r="Q294"/>
      <c r="R294"/>
      <c r="S294"/>
      <c r="T294"/>
      <c r="U294"/>
      <c r="V294"/>
      <c r="W294"/>
      <c r="X294"/>
      <c r="Y294"/>
      <c r="Z294"/>
      <c r="AA294"/>
    </row>
    <row r="295" spans="16:27">
      <c r="P295"/>
      <c r="Q295"/>
      <c r="R295"/>
      <c r="S295"/>
      <c r="T295"/>
      <c r="U295"/>
      <c r="V295"/>
      <c r="W295"/>
      <c r="X295"/>
      <c r="Y295"/>
      <c r="Z295"/>
      <c r="AA295"/>
    </row>
    <row r="296" spans="16:27">
      <c r="P296"/>
      <c r="Q296"/>
      <c r="R296"/>
      <c r="S296"/>
      <c r="T296"/>
      <c r="U296"/>
      <c r="V296"/>
      <c r="W296"/>
      <c r="X296"/>
      <c r="Y296"/>
      <c r="Z296"/>
      <c r="AA296"/>
    </row>
    <row r="297" spans="16:27">
      <c r="P297"/>
      <c r="Q297"/>
      <c r="R297"/>
      <c r="S297"/>
      <c r="T297"/>
      <c r="U297"/>
      <c r="V297"/>
      <c r="W297"/>
      <c r="X297"/>
      <c r="Y297"/>
      <c r="Z297"/>
      <c r="AA297"/>
    </row>
    <row r="298" spans="16:27">
      <c r="P298"/>
      <c r="Q298"/>
      <c r="R298"/>
      <c r="S298"/>
      <c r="T298"/>
      <c r="U298"/>
      <c r="V298"/>
      <c r="W298"/>
      <c r="X298"/>
      <c r="Y298"/>
      <c r="Z298"/>
      <c r="AA298"/>
    </row>
    <row r="299" spans="16:27">
      <c r="P299"/>
      <c r="Q299"/>
      <c r="R299"/>
      <c r="S299"/>
      <c r="T299"/>
      <c r="U299"/>
      <c r="V299"/>
      <c r="W299"/>
      <c r="X299"/>
      <c r="Y299"/>
      <c r="Z299"/>
      <c r="AA299"/>
    </row>
    <row r="300" spans="16:27">
      <c r="P300"/>
      <c r="Q300"/>
      <c r="R300"/>
      <c r="S300"/>
      <c r="T300"/>
      <c r="U300"/>
      <c r="V300"/>
      <c r="W300"/>
      <c r="X300"/>
      <c r="Y300"/>
      <c r="Z300"/>
      <c r="AA300"/>
    </row>
    <row r="301" spans="16:27">
      <c r="P301"/>
      <c r="Q301"/>
      <c r="R301"/>
      <c r="S301"/>
      <c r="T301"/>
      <c r="U301"/>
      <c r="V301"/>
      <c r="W301"/>
      <c r="X301"/>
      <c r="Y301"/>
      <c r="Z301"/>
      <c r="AA301"/>
    </row>
    <row r="302" spans="16:27">
      <c r="P302"/>
      <c r="Q302"/>
      <c r="R302"/>
      <c r="S302"/>
      <c r="T302"/>
      <c r="U302"/>
      <c r="V302"/>
      <c r="W302"/>
      <c r="X302"/>
      <c r="Y302"/>
      <c r="Z302"/>
      <c r="AA302"/>
    </row>
    <row r="303" spans="16:27">
      <c r="P303"/>
      <c r="Q303"/>
      <c r="R303"/>
      <c r="S303"/>
      <c r="T303"/>
      <c r="U303"/>
      <c r="V303"/>
      <c r="W303"/>
      <c r="X303"/>
      <c r="Y303"/>
      <c r="Z303"/>
      <c r="AA303"/>
    </row>
    <row r="304" spans="16:27">
      <c r="P304"/>
      <c r="Q304"/>
      <c r="R304"/>
      <c r="S304"/>
      <c r="T304"/>
      <c r="U304"/>
      <c r="V304"/>
      <c r="W304"/>
      <c r="X304"/>
      <c r="Y304"/>
      <c r="Z304"/>
      <c r="AA304"/>
    </row>
    <row r="305" spans="16:27">
      <c r="P305"/>
      <c r="Q305"/>
      <c r="R305"/>
      <c r="S305"/>
      <c r="T305"/>
      <c r="U305"/>
      <c r="V305"/>
      <c r="W305"/>
      <c r="X305"/>
      <c r="Y305"/>
      <c r="Z305"/>
      <c r="AA305"/>
    </row>
    <row r="306" spans="16:27">
      <c r="P306"/>
      <c r="Q306"/>
      <c r="R306"/>
      <c r="S306"/>
      <c r="T306"/>
      <c r="U306"/>
      <c r="V306"/>
      <c r="W306"/>
      <c r="X306"/>
      <c r="Y306"/>
      <c r="Z306"/>
      <c r="AA306"/>
    </row>
    <row r="307" spans="16:27">
      <c r="P307"/>
      <c r="Q307"/>
      <c r="R307"/>
      <c r="S307"/>
      <c r="T307"/>
      <c r="U307"/>
      <c r="V307"/>
      <c r="W307"/>
      <c r="X307"/>
      <c r="Y307"/>
      <c r="Z307"/>
      <c r="AA307"/>
    </row>
    <row r="308" spans="16:27">
      <c r="P308"/>
      <c r="Q308"/>
      <c r="R308"/>
      <c r="S308"/>
      <c r="T308"/>
      <c r="U308"/>
      <c r="V308"/>
      <c r="W308"/>
      <c r="X308"/>
      <c r="Y308"/>
      <c r="Z308"/>
      <c r="AA308"/>
    </row>
    <row r="309" spans="16:27">
      <c r="P309"/>
      <c r="Q309"/>
      <c r="R309"/>
      <c r="S309"/>
      <c r="T309"/>
      <c r="U309"/>
      <c r="V309"/>
      <c r="W309"/>
      <c r="X309"/>
      <c r="Y309"/>
      <c r="Z309"/>
      <c r="AA309"/>
    </row>
    <row r="310" spans="16:27">
      <c r="P310"/>
      <c r="Q310"/>
      <c r="R310"/>
      <c r="S310"/>
      <c r="T310"/>
      <c r="U310"/>
      <c r="V310"/>
      <c r="W310"/>
      <c r="X310"/>
      <c r="Y310"/>
      <c r="Z310"/>
      <c r="AA310"/>
    </row>
    <row r="311" spans="16:27">
      <c r="P311"/>
      <c r="Q311"/>
      <c r="R311"/>
      <c r="S311"/>
      <c r="T311"/>
      <c r="U311"/>
      <c r="V311"/>
      <c r="W311"/>
      <c r="X311"/>
      <c r="Y311"/>
      <c r="Z311"/>
      <c r="AA311"/>
    </row>
    <row r="312" spans="16:27">
      <c r="P312"/>
      <c r="Q312"/>
      <c r="R312"/>
      <c r="S312"/>
      <c r="T312"/>
      <c r="U312"/>
      <c r="V312"/>
      <c r="W312"/>
      <c r="X312"/>
      <c r="Y312"/>
      <c r="Z312"/>
      <c r="AA312"/>
    </row>
    <row r="313" spans="16:27">
      <c r="P313"/>
      <c r="Q313"/>
      <c r="R313"/>
      <c r="S313"/>
      <c r="T313"/>
      <c r="U313"/>
      <c r="V313"/>
      <c r="W313"/>
      <c r="X313"/>
      <c r="Y313"/>
      <c r="Z313"/>
      <c r="AA313"/>
    </row>
    <row r="314" spans="16:27">
      <c r="P314"/>
      <c r="Q314"/>
      <c r="R314"/>
      <c r="S314"/>
      <c r="T314"/>
      <c r="U314"/>
      <c r="V314"/>
      <c r="W314"/>
      <c r="X314"/>
      <c r="Y314"/>
      <c r="Z314"/>
      <c r="AA314"/>
    </row>
    <row r="315" spans="16:27">
      <c r="P315"/>
      <c r="Q315"/>
      <c r="R315"/>
      <c r="S315"/>
      <c r="T315"/>
      <c r="U315"/>
      <c r="V315"/>
      <c r="W315"/>
      <c r="X315"/>
      <c r="Y315"/>
      <c r="Z315"/>
      <c r="AA315"/>
    </row>
    <row r="316" spans="16:27">
      <c r="P316"/>
      <c r="Q316"/>
      <c r="R316"/>
      <c r="S316"/>
      <c r="T316"/>
      <c r="U316"/>
      <c r="V316"/>
      <c r="W316"/>
      <c r="X316"/>
      <c r="Y316"/>
      <c r="Z316"/>
      <c r="AA316"/>
    </row>
    <row r="317" spans="16:27">
      <c r="P317"/>
      <c r="Q317"/>
      <c r="R317"/>
      <c r="S317"/>
      <c r="T317"/>
      <c r="U317"/>
      <c r="V317"/>
      <c r="W317"/>
      <c r="X317"/>
      <c r="Y317"/>
      <c r="Z317"/>
      <c r="AA317"/>
    </row>
    <row r="318" spans="16:27">
      <c r="P318"/>
      <c r="Q318"/>
      <c r="R318"/>
      <c r="S318"/>
      <c r="T318"/>
      <c r="U318"/>
      <c r="V318"/>
      <c r="W318"/>
      <c r="X318"/>
      <c r="Y318"/>
      <c r="Z318"/>
      <c r="AA318"/>
    </row>
    <row r="319" spans="16:27">
      <c r="P319"/>
      <c r="Q319"/>
      <c r="R319"/>
      <c r="S319"/>
      <c r="T319"/>
      <c r="U319"/>
      <c r="V319"/>
      <c r="W319"/>
      <c r="X319"/>
      <c r="Y319"/>
      <c r="Z319"/>
      <c r="AA319"/>
    </row>
    <row r="320" spans="16:27">
      <c r="P320"/>
      <c r="Q320"/>
      <c r="R320"/>
      <c r="S320"/>
      <c r="T320"/>
      <c r="U320"/>
      <c r="V320"/>
      <c r="W320"/>
      <c r="X320"/>
      <c r="Y320"/>
      <c r="Z320"/>
      <c r="AA320"/>
    </row>
    <row r="321" spans="16:27">
      <c r="P321"/>
      <c r="Q321"/>
      <c r="R321"/>
      <c r="S321"/>
      <c r="T321"/>
      <c r="U321"/>
      <c r="V321"/>
      <c r="W321"/>
      <c r="X321"/>
      <c r="Y321"/>
      <c r="Z321"/>
      <c r="AA321"/>
    </row>
    <row r="322" spans="16:27">
      <c r="P322"/>
      <c r="Q322"/>
      <c r="R322"/>
      <c r="S322"/>
      <c r="T322"/>
      <c r="U322"/>
      <c r="V322"/>
      <c r="W322"/>
      <c r="X322"/>
      <c r="Y322"/>
      <c r="Z322"/>
      <c r="AA322"/>
    </row>
    <row r="323" spans="16:27">
      <c r="P323"/>
      <c r="Q323"/>
      <c r="R323"/>
      <c r="S323"/>
      <c r="T323"/>
      <c r="U323"/>
      <c r="V323"/>
      <c r="W323"/>
      <c r="X323"/>
      <c r="Y323"/>
      <c r="Z323"/>
      <c r="AA323"/>
    </row>
    <row r="324" spans="16:27">
      <c r="P324"/>
      <c r="Q324"/>
      <c r="R324"/>
      <c r="S324"/>
      <c r="T324"/>
      <c r="U324"/>
      <c r="V324"/>
      <c r="W324"/>
      <c r="X324"/>
      <c r="Y324"/>
      <c r="Z324"/>
      <c r="AA324"/>
    </row>
    <row r="325" spans="16:27">
      <c r="P325"/>
      <c r="Q325"/>
      <c r="R325"/>
      <c r="S325"/>
      <c r="T325"/>
      <c r="U325"/>
      <c r="V325"/>
      <c r="W325"/>
      <c r="X325"/>
      <c r="Y325"/>
      <c r="Z325"/>
      <c r="AA325"/>
    </row>
    <row r="326" spans="16:27">
      <c r="P326"/>
      <c r="Q326"/>
      <c r="R326"/>
      <c r="S326"/>
      <c r="T326"/>
      <c r="U326"/>
      <c r="V326"/>
      <c r="W326"/>
      <c r="X326"/>
      <c r="Y326"/>
      <c r="Z326"/>
      <c r="AA326"/>
    </row>
    <row r="327" spans="16:27">
      <c r="P327"/>
      <c r="Q327"/>
      <c r="R327"/>
      <c r="S327"/>
      <c r="T327"/>
      <c r="U327"/>
      <c r="V327"/>
      <c r="W327"/>
      <c r="X327"/>
      <c r="Y327"/>
      <c r="Z327"/>
      <c r="AA327"/>
    </row>
    <row r="328" spans="16:27">
      <c r="P328"/>
      <c r="Q328"/>
      <c r="R328"/>
      <c r="S328"/>
      <c r="T328"/>
      <c r="U328"/>
      <c r="V328"/>
      <c r="W328"/>
      <c r="X328"/>
      <c r="Y328"/>
      <c r="Z328"/>
      <c r="AA328"/>
    </row>
    <row r="329" spans="16:27">
      <c r="P329"/>
      <c r="Q329"/>
      <c r="R329"/>
      <c r="S329"/>
      <c r="T329"/>
      <c r="U329"/>
      <c r="V329"/>
      <c r="W329"/>
      <c r="X329"/>
      <c r="Y329"/>
      <c r="Z329"/>
      <c r="AA329"/>
    </row>
    <row r="330" spans="16:27">
      <c r="P330"/>
      <c r="Q330"/>
      <c r="R330"/>
      <c r="S330"/>
      <c r="T330"/>
      <c r="U330"/>
      <c r="V330"/>
      <c r="W330"/>
      <c r="X330"/>
      <c r="Y330"/>
      <c r="Z330"/>
      <c r="AA330"/>
    </row>
    <row r="331" spans="16:27">
      <c r="P331"/>
      <c r="Q331"/>
      <c r="R331"/>
      <c r="S331"/>
      <c r="T331"/>
      <c r="U331"/>
      <c r="V331"/>
      <c r="W331"/>
      <c r="X331"/>
      <c r="Y331"/>
      <c r="Z331"/>
      <c r="AA331"/>
    </row>
    <row r="332" spans="16:27">
      <c r="P332"/>
      <c r="Q332"/>
      <c r="R332"/>
      <c r="S332"/>
      <c r="T332"/>
      <c r="U332"/>
      <c r="V332"/>
      <c r="W332"/>
      <c r="X332"/>
      <c r="Y332"/>
      <c r="Z332"/>
      <c r="AA332"/>
    </row>
    <row r="333" spans="16:27">
      <c r="P333"/>
      <c r="Q333"/>
      <c r="R333"/>
      <c r="S333"/>
      <c r="T333"/>
      <c r="U333"/>
      <c r="V333"/>
      <c r="W333"/>
      <c r="X333"/>
      <c r="Y333"/>
      <c r="Z333"/>
      <c r="AA333"/>
    </row>
    <row r="334" spans="16:27">
      <c r="P334"/>
      <c r="Q334"/>
      <c r="R334"/>
      <c r="S334"/>
      <c r="T334"/>
      <c r="U334"/>
      <c r="V334"/>
      <c r="W334"/>
      <c r="X334"/>
      <c r="Y334"/>
      <c r="Z334"/>
      <c r="AA334"/>
    </row>
    <row r="335" spans="16:27">
      <c r="P335"/>
      <c r="Q335"/>
      <c r="R335"/>
      <c r="S335"/>
      <c r="T335"/>
      <c r="U335"/>
      <c r="V335"/>
      <c r="W335"/>
      <c r="X335"/>
      <c r="Y335"/>
      <c r="Z335"/>
      <c r="AA335"/>
    </row>
    <row r="336" spans="16:27">
      <c r="P336"/>
      <c r="Q336"/>
      <c r="R336"/>
      <c r="S336"/>
      <c r="T336"/>
      <c r="U336"/>
      <c r="V336"/>
      <c r="W336"/>
      <c r="X336"/>
      <c r="Y336"/>
      <c r="Z336"/>
      <c r="AA336"/>
    </row>
    <row r="337" spans="16:27">
      <c r="P337"/>
      <c r="Q337"/>
      <c r="R337"/>
      <c r="S337"/>
      <c r="T337"/>
      <c r="U337"/>
      <c r="V337"/>
      <c r="W337"/>
      <c r="X337"/>
      <c r="Y337"/>
      <c r="Z337"/>
      <c r="AA337"/>
    </row>
    <row r="338" spans="16:27">
      <c r="P338"/>
      <c r="Q338"/>
      <c r="R338"/>
      <c r="S338"/>
      <c r="T338"/>
      <c r="U338"/>
      <c r="V338"/>
      <c r="W338"/>
      <c r="X338"/>
      <c r="Y338"/>
      <c r="Z338"/>
      <c r="AA338"/>
    </row>
    <row r="339" spans="16:27">
      <c r="P339"/>
      <c r="Q339"/>
      <c r="R339"/>
      <c r="S339"/>
      <c r="T339"/>
      <c r="U339"/>
      <c r="V339"/>
      <c r="W339"/>
      <c r="X339"/>
      <c r="Y339"/>
      <c r="Z339"/>
      <c r="AA339"/>
    </row>
    <row r="340" spans="16:27">
      <c r="P340"/>
      <c r="Q340"/>
      <c r="R340"/>
      <c r="S340"/>
      <c r="T340"/>
      <c r="U340"/>
      <c r="V340"/>
      <c r="W340"/>
      <c r="X340"/>
      <c r="Y340"/>
      <c r="Z340"/>
      <c r="AA340"/>
    </row>
    <row r="341" spans="16:27">
      <c r="P341"/>
      <c r="Q341"/>
      <c r="R341"/>
      <c r="S341"/>
      <c r="T341"/>
      <c r="U341"/>
      <c r="V341"/>
      <c r="W341"/>
      <c r="X341"/>
      <c r="Y341"/>
      <c r="Z341"/>
      <c r="AA341"/>
    </row>
    <row r="342" spans="16:27">
      <c r="P342"/>
      <c r="Q342"/>
      <c r="R342"/>
      <c r="S342"/>
      <c r="T342"/>
      <c r="U342"/>
      <c r="V342"/>
      <c r="W342"/>
      <c r="X342"/>
      <c r="Y342"/>
      <c r="Z342"/>
      <c r="AA342"/>
    </row>
    <row r="343" spans="16:27">
      <c r="P343"/>
      <c r="Q343"/>
      <c r="R343"/>
      <c r="S343"/>
      <c r="T343"/>
      <c r="U343"/>
      <c r="V343"/>
      <c r="W343"/>
      <c r="X343"/>
      <c r="Y343"/>
      <c r="Z343"/>
      <c r="AA343"/>
    </row>
    <row r="344" spans="16:27">
      <c r="P344"/>
      <c r="Q344"/>
      <c r="R344"/>
      <c r="S344"/>
      <c r="T344"/>
      <c r="U344"/>
      <c r="V344"/>
      <c r="W344"/>
      <c r="X344"/>
      <c r="Y344"/>
      <c r="Z344"/>
      <c r="AA344"/>
    </row>
    <row r="345" spans="16:27">
      <c r="P345"/>
      <c r="Q345"/>
      <c r="R345"/>
      <c r="S345"/>
      <c r="T345"/>
      <c r="U345"/>
      <c r="V345"/>
      <c r="W345"/>
      <c r="X345"/>
      <c r="Y345"/>
      <c r="Z345"/>
      <c r="AA345"/>
    </row>
    <row r="346" spans="16:27">
      <c r="P346"/>
      <c r="Q346"/>
      <c r="R346"/>
      <c r="S346"/>
      <c r="T346"/>
      <c r="U346"/>
      <c r="V346"/>
      <c r="W346"/>
      <c r="X346"/>
      <c r="Y346"/>
      <c r="Z346"/>
      <c r="AA346"/>
    </row>
    <row r="347" spans="16:27">
      <c r="P347"/>
      <c r="Q347"/>
      <c r="R347"/>
      <c r="S347"/>
      <c r="T347"/>
      <c r="U347"/>
      <c r="V347"/>
      <c r="W347"/>
      <c r="X347"/>
      <c r="Y347"/>
      <c r="Z347"/>
      <c r="AA347"/>
    </row>
    <row r="348" spans="16:27">
      <c r="P348"/>
      <c r="Q348"/>
      <c r="R348"/>
      <c r="S348"/>
      <c r="T348"/>
      <c r="U348"/>
      <c r="V348"/>
      <c r="W348"/>
      <c r="X348"/>
      <c r="Y348"/>
      <c r="Z348"/>
      <c r="AA348"/>
    </row>
    <row r="349" spans="16:27">
      <c r="P349"/>
      <c r="Q349"/>
      <c r="R349"/>
      <c r="S349"/>
      <c r="T349"/>
      <c r="U349"/>
      <c r="V349"/>
      <c r="W349"/>
      <c r="X349"/>
      <c r="Y349"/>
      <c r="Z349"/>
      <c r="AA349"/>
    </row>
    <row r="350" spans="16:27">
      <c r="P350"/>
      <c r="Q350"/>
      <c r="R350"/>
      <c r="S350"/>
      <c r="T350"/>
      <c r="U350"/>
      <c r="V350"/>
      <c r="W350"/>
      <c r="X350"/>
      <c r="Y350"/>
      <c r="Z350"/>
      <c r="AA350"/>
    </row>
    <row r="351" spans="16:27">
      <c r="P351"/>
      <c r="Q351"/>
      <c r="R351"/>
      <c r="S351"/>
      <c r="T351"/>
      <c r="U351"/>
      <c r="V351"/>
      <c r="W351"/>
      <c r="X351"/>
      <c r="Y351"/>
      <c r="Z351"/>
      <c r="AA351"/>
    </row>
    <row r="352" spans="16:27">
      <c r="P352"/>
      <c r="Q352"/>
      <c r="R352"/>
      <c r="S352"/>
      <c r="T352"/>
      <c r="U352"/>
      <c r="V352"/>
      <c r="W352"/>
      <c r="X352"/>
      <c r="Y352"/>
      <c r="Z352"/>
      <c r="AA352"/>
    </row>
    <row r="353" spans="16:27">
      <c r="P353"/>
      <c r="Q353"/>
      <c r="R353"/>
      <c r="S353"/>
      <c r="T353"/>
      <c r="U353"/>
      <c r="V353"/>
      <c r="W353"/>
      <c r="X353"/>
      <c r="Y353"/>
      <c r="Z353"/>
      <c r="AA353"/>
    </row>
    <row r="354" spans="16:27">
      <c r="P354"/>
      <c r="Q354"/>
      <c r="R354"/>
      <c r="S354"/>
      <c r="T354"/>
      <c r="U354"/>
      <c r="V354"/>
      <c r="W354"/>
      <c r="X354"/>
      <c r="Y354"/>
      <c r="Z354"/>
      <c r="AA354"/>
    </row>
    <row r="355" spans="16:27">
      <c r="P355"/>
      <c r="Q355"/>
      <c r="R355"/>
      <c r="S355"/>
      <c r="T355"/>
      <c r="U355"/>
      <c r="V355"/>
      <c r="W355"/>
      <c r="X355"/>
      <c r="Y355"/>
      <c r="Z355"/>
      <c r="AA355"/>
    </row>
    <row r="356" spans="16:27">
      <c r="P356"/>
      <c r="Q356"/>
      <c r="R356"/>
      <c r="S356"/>
      <c r="T356"/>
      <c r="U356"/>
      <c r="V356"/>
      <c r="W356"/>
      <c r="X356"/>
      <c r="Y356"/>
      <c r="Z356"/>
      <c r="AA356"/>
    </row>
    <row r="357" spans="16:27">
      <c r="P357"/>
      <c r="Q357"/>
      <c r="R357"/>
      <c r="S357"/>
      <c r="T357"/>
      <c r="U357"/>
      <c r="V357"/>
      <c r="W357"/>
      <c r="X357"/>
      <c r="Y357"/>
      <c r="Z357"/>
      <c r="AA357"/>
    </row>
    <row r="358" spans="16:27">
      <c r="P358"/>
      <c r="Q358"/>
      <c r="R358"/>
      <c r="S358"/>
      <c r="T358"/>
      <c r="U358"/>
      <c r="V358"/>
      <c r="W358"/>
      <c r="X358"/>
      <c r="Y358"/>
      <c r="Z358"/>
      <c r="AA358"/>
    </row>
    <row r="359" spans="16:27">
      <c r="P359"/>
      <c r="Q359"/>
      <c r="R359"/>
      <c r="S359"/>
      <c r="T359"/>
      <c r="U359"/>
      <c r="V359"/>
      <c r="W359"/>
      <c r="X359"/>
      <c r="Y359"/>
      <c r="Z359"/>
      <c r="AA359"/>
    </row>
    <row r="360" spans="16:27">
      <c r="P360"/>
      <c r="Q360"/>
      <c r="R360"/>
      <c r="S360"/>
      <c r="T360"/>
      <c r="U360"/>
      <c r="V360"/>
      <c r="W360"/>
      <c r="X360"/>
      <c r="Y360"/>
      <c r="Z360"/>
      <c r="AA360"/>
    </row>
    <row r="361" spans="16:27">
      <c r="P361"/>
      <c r="Q361"/>
      <c r="R361"/>
      <c r="S361"/>
      <c r="T361"/>
      <c r="U361"/>
      <c r="V361"/>
      <c r="W361"/>
      <c r="X361"/>
      <c r="Y361"/>
      <c r="Z361"/>
      <c r="AA361"/>
    </row>
    <row r="362" spans="16:27">
      <c r="P362"/>
      <c r="Q362"/>
      <c r="R362"/>
      <c r="S362"/>
      <c r="T362"/>
      <c r="U362"/>
      <c r="V362"/>
      <c r="W362"/>
      <c r="X362"/>
      <c r="Y362"/>
      <c r="Z362"/>
      <c r="AA362"/>
    </row>
    <row r="363" spans="16:27">
      <c r="P363"/>
      <c r="Q363"/>
      <c r="R363"/>
      <c r="S363"/>
      <c r="T363"/>
      <c r="U363"/>
      <c r="V363"/>
      <c r="W363"/>
      <c r="X363"/>
      <c r="Y363"/>
      <c r="Z363"/>
      <c r="AA363"/>
    </row>
    <row r="364" spans="16:27">
      <c r="P364"/>
      <c r="Q364"/>
      <c r="R364"/>
      <c r="S364"/>
      <c r="T364"/>
      <c r="U364"/>
      <c r="V364"/>
      <c r="W364"/>
      <c r="X364"/>
      <c r="Y364"/>
      <c r="Z364"/>
      <c r="AA364"/>
    </row>
    <row r="365" spans="16:27">
      <c r="P365"/>
      <c r="Q365"/>
      <c r="R365"/>
      <c r="S365"/>
      <c r="T365"/>
      <c r="U365"/>
      <c r="V365"/>
      <c r="W365"/>
      <c r="X365"/>
      <c r="Y365"/>
      <c r="Z365"/>
      <c r="AA365"/>
    </row>
    <row r="366" spans="16:27">
      <c r="P366"/>
      <c r="Q366"/>
      <c r="R366"/>
      <c r="S366"/>
      <c r="T366"/>
      <c r="U366"/>
      <c r="V366"/>
      <c r="W366"/>
      <c r="X366"/>
      <c r="Y366"/>
      <c r="Z366"/>
      <c r="AA366"/>
    </row>
    <row r="367" spans="16:27">
      <c r="P367"/>
      <c r="Q367"/>
      <c r="R367"/>
      <c r="S367"/>
      <c r="T367"/>
      <c r="U367"/>
      <c r="V367"/>
      <c r="W367"/>
      <c r="X367"/>
      <c r="Y367"/>
      <c r="Z367"/>
      <c r="AA367"/>
    </row>
    <row r="368" spans="16:27">
      <c r="P368"/>
      <c r="Q368"/>
      <c r="R368"/>
      <c r="S368"/>
      <c r="T368"/>
      <c r="U368"/>
      <c r="V368"/>
      <c r="W368"/>
      <c r="X368"/>
      <c r="Y368"/>
      <c r="Z368"/>
      <c r="AA368"/>
    </row>
    <row r="369" spans="16:27">
      <c r="P369"/>
      <c r="Q369"/>
      <c r="R369"/>
      <c r="S369"/>
      <c r="T369"/>
      <c r="U369"/>
      <c r="V369"/>
      <c r="W369"/>
      <c r="X369"/>
      <c r="Y369"/>
      <c r="Z369"/>
      <c r="AA369"/>
    </row>
    <row r="370" spans="16:27">
      <c r="P370"/>
      <c r="Q370"/>
      <c r="R370"/>
      <c r="S370"/>
      <c r="T370"/>
      <c r="U370"/>
      <c r="V370"/>
      <c r="W370"/>
      <c r="X370"/>
      <c r="Y370"/>
      <c r="Z370"/>
      <c r="AA370"/>
    </row>
    <row r="371" spans="16:27">
      <c r="P371"/>
      <c r="Q371"/>
      <c r="R371"/>
      <c r="S371"/>
      <c r="T371"/>
      <c r="U371"/>
      <c r="V371"/>
      <c r="W371"/>
      <c r="X371"/>
      <c r="Y371"/>
      <c r="Z371"/>
      <c r="AA371"/>
    </row>
    <row r="372" spans="16:27">
      <c r="P372"/>
      <c r="Q372"/>
      <c r="R372"/>
      <c r="S372"/>
      <c r="T372"/>
      <c r="U372"/>
      <c r="V372"/>
      <c r="W372"/>
      <c r="X372"/>
      <c r="Y372"/>
      <c r="Z372"/>
      <c r="AA372"/>
    </row>
    <row r="373" spans="16:27">
      <c r="P373"/>
      <c r="Q373"/>
      <c r="R373"/>
      <c r="S373"/>
      <c r="T373"/>
      <c r="U373"/>
      <c r="V373"/>
      <c r="W373"/>
      <c r="X373"/>
      <c r="Y373"/>
      <c r="Z373"/>
      <c r="AA373"/>
    </row>
    <row r="374" spans="16:27">
      <c r="P374"/>
      <c r="Q374"/>
      <c r="R374"/>
      <c r="S374"/>
      <c r="T374"/>
      <c r="U374"/>
      <c r="V374"/>
      <c r="W374"/>
      <c r="X374"/>
      <c r="Y374"/>
      <c r="Z374"/>
      <c r="AA374"/>
    </row>
    <row r="375" spans="16:27">
      <c r="P375"/>
      <c r="Q375"/>
      <c r="R375"/>
      <c r="S375"/>
      <c r="T375"/>
      <c r="U375"/>
      <c r="V375"/>
      <c r="W375"/>
      <c r="X375"/>
      <c r="Y375"/>
      <c r="Z375"/>
      <c r="AA375"/>
    </row>
    <row r="376" spans="16:27">
      <c r="P376"/>
      <c r="Q376"/>
      <c r="R376"/>
      <c r="S376"/>
      <c r="T376"/>
      <c r="U376"/>
      <c r="V376"/>
      <c r="W376"/>
      <c r="X376"/>
      <c r="Y376"/>
      <c r="Z376"/>
      <c r="AA376"/>
    </row>
    <row r="377" spans="16:27">
      <c r="P377"/>
      <c r="Q377"/>
      <c r="R377"/>
      <c r="S377"/>
      <c r="T377"/>
      <c r="U377"/>
      <c r="V377"/>
      <c r="W377"/>
      <c r="X377"/>
      <c r="Y377"/>
      <c r="Z377"/>
      <c r="AA377"/>
    </row>
    <row r="378" spans="16:27">
      <c r="P378"/>
      <c r="Q378"/>
      <c r="R378"/>
      <c r="S378"/>
      <c r="T378"/>
      <c r="U378"/>
      <c r="V378"/>
      <c r="W378"/>
      <c r="X378"/>
      <c r="Y378"/>
      <c r="Z378"/>
      <c r="AA378"/>
    </row>
    <row r="379" spans="16:27">
      <c r="P379"/>
      <c r="Q379"/>
      <c r="R379"/>
      <c r="S379"/>
      <c r="T379"/>
      <c r="U379"/>
      <c r="V379"/>
      <c r="W379"/>
      <c r="X379"/>
      <c r="Y379"/>
      <c r="Z379"/>
      <c r="AA379"/>
    </row>
    <row r="380" spans="16:27">
      <c r="P380"/>
      <c r="Q380"/>
      <c r="R380"/>
      <c r="S380"/>
      <c r="T380"/>
      <c r="U380"/>
      <c r="V380"/>
      <c r="W380"/>
      <c r="X380"/>
      <c r="Y380"/>
      <c r="Z380"/>
      <c r="AA380"/>
    </row>
    <row r="381" spans="16:27">
      <c r="P381"/>
      <c r="Q381"/>
      <c r="R381"/>
      <c r="S381"/>
      <c r="T381"/>
      <c r="U381"/>
      <c r="V381"/>
      <c r="W381"/>
      <c r="X381"/>
      <c r="Y381"/>
      <c r="Z381"/>
      <c r="AA381"/>
    </row>
    <row r="382" spans="16:27">
      <c r="P382"/>
      <c r="Q382"/>
      <c r="R382"/>
      <c r="S382"/>
      <c r="T382"/>
      <c r="U382"/>
      <c r="V382"/>
      <c r="W382"/>
      <c r="X382"/>
      <c r="Y382"/>
      <c r="Z382"/>
      <c r="AA382"/>
    </row>
    <row r="383" spans="16:27">
      <c r="P383"/>
      <c r="Q383"/>
      <c r="R383"/>
      <c r="S383"/>
      <c r="T383"/>
      <c r="U383"/>
      <c r="V383"/>
      <c r="W383"/>
      <c r="X383"/>
      <c r="Y383"/>
      <c r="Z383"/>
      <c r="AA383"/>
    </row>
    <row r="384" spans="16:27">
      <c r="P384"/>
      <c r="Q384"/>
      <c r="R384"/>
      <c r="S384"/>
      <c r="T384"/>
      <c r="U384"/>
      <c r="V384"/>
      <c r="W384"/>
      <c r="X384"/>
      <c r="Y384"/>
      <c r="Z384"/>
      <c r="AA384"/>
    </row>
    <row r="385" spans="16:27">
      <c r="P385"/>
      <c r="Q385"/>
      <c r="R385"/>
      <c r="S385"/>
      <c r="T385"/>
      <c r="U385"/>
      <c r="V385"/>
      <c r="W385"/>
      <c r="X385"/>
      <c r="Y385"/>
      <c r="Z385"/>
      <c r="AA385"/>
    </row>
    <row r="386" spans="16:27">
      <c r="P386"/>
      <c r="Q386"/>
      <c r="R386"/>
      <c r="S386"/>
      <c r="T386"/>
      <c r="U386"/>
      <c r="V386"/>
      <c r="W386"/>
      <c r="X386"/>
      <c r="Y386"/>
      <c r="Z386"/>
      <c r="AA386"/>
    </row>
    <row r="387" spans="16:27">
      <c r="P387"/>
      <c r="Q387"/>
      <c r="R387"/>
      <c r="S387"/>
      <c r="T387"/>
      <c r="U387"/>
      <c r="V387"/>
      <c r="W387"/>
      <c r="X387"/>
      <c r="Y387"/>
      <c r="Z387"/>
      <c r="AA387"/>
    </row>
    <row r="388" spans="16:27">
      <c r="P388"/>
      <c r="Q388"/>
      <c r="R388"/>
      <c r="S388"/>
      <c r="T388"/>
      <c r="U388"/>
      <c r="V388"/>
      <c r="W388"/>
      <c r="X388"/>
      <c r="Y388"/>
      <c r="Z388"/>
      <c r="AA388"/>
    </row>
    <row r="389" spans="16:27">
      <c r="P389"/>
      <c r="Q389"/>
      <c r="R389"/>
      <c r="S389"/>
      <c r="T389"/>
      <c r="U389"/>
      <c r="V389"/>
      <c r="W389"/>
      <c r="X389"/>
      <c r="Y389"/>
      <c r="Z389"/>
      <c r="AA389"/>
    </row>
    <row r="390" spans="16:27">
      <c r="P390"/>
      <c r="Q390"/>
      <c r="R390"/>
      <c r="S390"/>
      <c r="T390"/>
      <c r="U390"/>
      <c r="V390"/>
      <c r="W390"/>
      <c r="X390"/>
      <c r="Y390"/>
      <c r="Z390"/>
      <c r="AA390"/>
    </row>
    <row r="391" spans="16:27">
      <c r="P391"/>
      <c r="Q391"/>
      <c r="R391"/>
      <c r="S391"/>
      <c r="T391"/>
      <c r="U391"/>
      <c r="V391"/>
      <c r="W391"/>
      <c r="X391"/>
      <c r="Y391"/>
      <c r="Z391"/>
      <c r="AA391"/>
    </row>
    <row r="392" spans="16:27">
      <c r="P392"/>
      <c r="Q392"/>
      <c r="R392"/>
      <c r="S392"/>
      <c r="T392"/>
      <c r="U392"/>
      <c r="V392"/>
      <c r="W392"/>
      <c r="X392"/>
      <c r="Y392"/>
      <c r="Z392"/>
      <c r="AA392"/>
    </row>
    <row r="393" spans="16:27">
      <c r="P393"/>
      <c r="Q393"/>
      <c r="R393"/>
      <c r="S393"/>
      <c r="T393"/>
      <c r="U393"/>
      <c r="V393"/>
      <c r="W393"/>
      <c r="X393"/>
      <c r="Y393"/>
      <c r="Z393"/>
      <c r="AA393"/>
    </row>
    <row r="394" spans="16:27">
      <c r="P394"/>
      <c r="Q394"/>
      <c r="R394"/>
      <c r="S394"/>
      <c r="T394"/>
      <c r="U394"/>
      <c r="V394"/>
      <c r="W394"/>
      <c r="X394"/>
      <c r="Y394"/>
      <c r="Z394"/>
      <c r="AA394"/>
    </row>
    <row r="395" spans="16:27">
      <c r="P395"/>
      <c r="Q395"/>
      <c r="R395"/>
      <c r="S395"/>
      <c r="T395"/>
      <c r="U395"/>
      <c r="V395"/>
      <c r="W395"/>
      <c r="X395"/>
      <c r="Y395"/>
      <c r="Z395"/>
      <c r="AA395"/>
    </row>
    <row r="396" spans="16:27">
      <c r="P396"/>
      <c r="Q396"/>
      <c r="R396"/>
      <c r="S396"/>
      <c r="T396"/>
      <c r="U396"/>
      <c r="V396"/>
      <c r="W396"/>
      <c r="X396"/>
      <c r="Y396"/>
      <c r="Z396"/>
      <c r="AA396"/>
    </row>
    <row r="397" spans="16:27">
      <c r="P397"/>
      <c r="Q397"/>
      <c r="R397"/>
      <c r="S397"/>
      <c r="T397"/>
      <c r="U397"/>
      <c r="V397"/>
      <c r="W397"/>
      <c r="X397"/>
      <c r="Y397"/>
      <c r="Z397"/>
      <c r="AA397"/>
    </row>
    <row r="398" spans="16:27">
      <c r="P398"/>
      <c r="Q398"/>
      <c r="R398"/>
      <c r="S398"/>
      <c r="T398"/>
      <c r="U398"/>
      <c r="V398"/>
      <c r="W398"/>
      <c r="X398"/>
      <c r="Y398"/>
      <c r="Z398"/>
      <c r="AA398"/>
    </row>
    <row r="399" spans="16:27">
      <c r="P399"/>
      <c r="Q399"/>
      <c r="R399"/>
      <c r="S399"/>
      <c r="T399"/>
      <c r="U399"/>
      <c r="V399"/>
      <c r="W399"/>
      <c r="X399"/>
      <c r="Y399"/>
      <c r="Z399"/>
      <c r="AA399"/>
    </row>
    <row r="400" spans="16:27">
      <c r="P400"/>
      <c r="Q400"/>
      <c r="R400"/>
      <c r="S400"/>
      <c r="T400"/>
      <c r="U400"/>
      <c r="V400"/>
      <c r="W400"/>
      <c r="X400"/>
      <c r="Y400"/>
      <c r="Z400"/>
      <c r="AA400"/>
    </row>
    <row r="401" spans="16:27">
      <c r="P401"/>
      <c r="Q401"/>
      <c r="R401"/>
      <c r="S401"/>
      <c r="T401"/>
      <c r="U401"/>
      <c r="V401"/>
      <c r="W401"/>
      <c r="X401"/>
      <c r="Y401"/>
      <c r="Z401"/>
      <c r="AA401"/>
    </row>
    <row r="402" spans="16:27">
      <c r="P402"/>
      <c r="Q402"/>
      <c r="R402"/>
      <c r="S402"/>
      <c r="T402"/>
      <c r="U402"/>
      <c r="V402"/>
      <c r="W402"/>
      <c r="X402"/>
      <c r="Y402"/>
      <c r="Z402"/>
      <c r="AA402"/>
    </row>
    <row r="403" spans="16:27">
      <c r="P403"/>
      <c r="Q403"/>
      <c r="R403"/>
      <c r="S403"/>
      <c r="T403"/>
      <c r="U403"/>
      <c r="V403"/>
      <c r="W403"/>
      <c r="X403"/>
      <c r="Y403"/>
      <c r="Z403"/>
      <c r="AA403"/>
    </row>
    <row r="404" spans="16:27">
      <c r="P404"/>
      <c r="Q404"/>
      <c r="R404"/>
      <c r="S404"/>
      <c r="T404"/>
      <c r="U404"/>
      <c r="V404"/>
      <c r="W404"/>
      <c r="X404"/>
      <c r="Y404"/>
      <c r="Z404"/>
      <c r="AA404"/>
    </row>
    <row r="405" spans="16:27">
      <c r="P405"/>
      <c r="Q405"/>
      <c r="R405"/>
      <c r="S405"/>
      <c r="T405"/>
      <c r="U405"/>
      <c r="V405"/>
      <c r="W405"/>
      <c r="X405"/>
      <c r="Y405"/>
      <c r="Z405"/>
      <c r="AA405"/>
    </row>
    <row r="406" spans="16:27">
      <c r="P406"/>
      <c r="Q406"/>
      <c r="R406"/>
      <c r="S406"/>
      <c r="T406"/>
      <c r="U406"/>
      <c r="V406"/>
      <c r="W406"/>
      <c r="X406"/>
      <c r="Y406"/>
      <c r="Z406"/>
      <c r="AA406"/>
    </row>
    <row r="407" spans="16:27">
      <c r="P407"/>
      <c r="Q407"/>
      <c r="R407"/>
      <c r="S407"/>
      <c r="T407"/>
      <c r="U407"/>
      <c r="V407"/>
      <c r="W407"/>
      <c r="X407"/>
      <c r="Y407"/>
      <c r="Z407"/>
      <c r="AA407"/>
    </row>
    <row r="408" spans="16:27">
      <c r="P408"/>
      <c r="Q408"/>
      <c r="R408"/>
      <c r="S408"/>
      <c r="T408"/>
      <c r="U408"/>
      <c r="V408"/>
      <c r="W408"/>
      <c r="X408"/>
      <c r="Y408"/>
      <c r="Z408"/>
      <c r="AA408"/>
    </row>
    <row r="409" spans="16:27">
      <c r="P409"/>
      <c r="Q409"/>
      <c r="R409"/>
      <c r="S409"/>
      <c r="T409"/>
      <c r="U409"/>
      <c r="V409"/>
      <c r="W409"/>
      <c r="X409"/>
      <c r="Y409"/>
      <c r="Z409"/>
      <c r="AA409"/>
    </row>
    <row r="410" spans="16:27">
      <c r="P410"/>
      <c r="Q410"/>
      <c r="R410"/>
      <c r="S410"/>
      <c r="T410"/>
      <c r="U410"/>
      <c r="V410"/>
      <c r="W410"/>
      <c r="X410"/>
      <c r="Y410"/>
      <c r="Z410"/>
      <c r="AA410"/>
    </row>
    <row r="411" spans="16:27">
      <c r="P411"/>
      <c r="Q411"/>
      <c r="R411"/>
      <c r="S411"/>
      <c r="T411"/>
      <c r="U411"/>
      <c r="V411"/>
      <c r="W411"/>
      <c r="X411"/>
      <c r="Y411"/>
      <c r="Z411"/>
      <c r="AA411"/>
    </row>
    <row r="412" spans="16:27">
      <c r="P412"/>
      <c r="Q412"/>
      <c r="R412"/>
      <c r="S412"/>
      <c r="T412"/>
      <c r="U412"/>
      <c r="V412"/>
      <c r="W412"/>
      <c r="X412"/>
      <c r="Y412"/>
      <c r="Z412"/>
      <c r="AA412"/>
    </row>
    <row r="413" spans="16:27">
      <c r="P413"/>
      <c r="Q413"/>
      <c r="R413"/>
      <c r="S413"/>
      <c r="T413"/>
      <c r="U413"/>
      <c r="V413"/>
      <c r="W413"/>
      <c r="X413"/>
      <c r="Y413"/>
      <c r="Z413"/>
      <c r="AA413"/>
    </row>
    <row r="414" spans="16:27">
      <c r="P414"/>
      <c r="Q414"/>
      <c r="R414"/>
      <c r="S414"/>
      <c r="T414"/>
      <c r="U414"/>
      <c r="V414"/>
      <c r="W414"/>
      <c r="X414"/>
      <c r="Y414"/>
      <c r="Z414"/>
      <c r="AA414"/>
    </row>
    <row r="415" spans="16:27">
      <c r="P415"/>
      <c r="Q415"/>
      <c r="R415"/>
      <c r="S415"/>
      <c r="T415"/>
      <c r="U415"/>
      <c r="V415"/>
      <c r="W415"/>
      <c r="X415"/>
      <c r="Y415"/>
      <c r="Z415"/>
      <c r="AA415"/>
    </row>
    <row r="416" spans="16:27">
      <c r="P416"/>
      <c r="Q416"/>
      <c r="R416"/>
      <c r="S416"/>
      <c r="T416"/>
      <c r="U416"/>
      <c r="V416"/>
      <c r="W416"/>
      <c r="X416"/>
      <c r="Y416"/>
      <c r="Z416"/>
      <c r="AA416"/>
    </row>
    <row r="417" spans="16:27">
      <c r="P417"/>
      <c r="Q417"/>
      <c r="R417"/>
      <c r="S417"/>
      <c r="T417"/>
      <c r="U417"/>
      <c r="V417"/>
      <c r="W417"/>
      <c r="X417"/>
      <c r="Y417"/>
      <c r="Z417"/>
      <c r="AA417"/>
    </row>
    <row r="418" spans="16:27">
      <c r="P418"/>
      <c r="Q418"/>
      <c r="R418"/>
      <c r="S418"/>
      <c r="T418"/>
      <c r="U418"/>
      <c r="V418"/>
      <c r="W418"/>
      <c r="X418"/>
      <c r="Y418"/>
      <c r="Z418"/>
      <c r="AA418"/>
    </row>
    <row r="419" spans="16:27">
      <c r="P419"/>
      <c r="Q419"/>
      <c r="R419"/>
      <c r="S419"/>
      <c r="T419"/>
      <c r="U419"/>
      <c r="V419"/>
      <c r="W419"/>
      <c r="X419"/>
      <c r="Y419"/>
      <c r="Z419"/>
      <c r="AA419"/>
    </row>
    <row r="420" spans="16:27">
      <c r="P420"/>
      <c r="Q420"/>
      <c r="R420"/>
      <c r="S420"/>
      <c r="T420"/>
      <c r="U420"/>
      <c r="V420"/>
      <c r="W420"/>
      <c r="X420"/>
      <c r="Y420"/>
      <c r="Z420"/>
      <c r="AA420"/>
    </row>
    <row r="421" spans="16:27">
      <c r="P421"/>
      <c r="Q421"/>
      <c r="R421"/>
      <c r="S421"/>
      <c r="T421"/>
      <c r="U421"/>
      <c r="V421"/>
      <c r="W421"/>
      <c r="X421"/>
      <c r="Y421"/>
      <c r="Z421"/>
      <c r="AA421"/>
    </row>
    <row r="422" spans="16:27">
      <c r="P422"/>
      <c r="Q422"/>
      <c r="R422"/>
      <c r="S422"/>
      <c r="T422"/>
      <c r="U422"/>
      <c r="V422"/>
      <c r="W422"/>
      <c r="X422"/>
      <c r="Y422"/>
      <c r="Z422"/>
      <c r="AA422"/>
    </row>
    <row r="423" spans="16:27">
      <c r="P423"/>
      <c r="Q423"/>
      <c r="R423"/>
      <c r="S423"/>
      <c r="T423"/>
      <c r="U423"/>
      <c r="V423"/>
      <c r="W423"/>
      <c r="X423"/>
      <c r="Y423"/>
      <c r="Z423"/>
      <c r="AA423"/>
    </row>
    <row r="424" spans="16:27">
      <c r="P424"/>
      <c r="Q424"/>
      <c r="R424"/>
      <c r="S424"/>
      <c r="T424"/>
      <c r="U424"/>
      <c r="V424"/>
      <c r="W424"/>
      <c r="X424"/>
      <c r="Y424"/>
      <c r="Z424"/>
      <c r="AA424"/>
    </row>
    <row r="425" spans="16:27">
      <c r="P425"/>
      <c r="Q425"/>
      <c r="R425"/>
      <c r="S425"/>
      <c r="T425"/>
      <c r="U425"/>
      <c r="V425"/>
      <c r="W425"/>
      <c r="X425"/>
      <c r="Y425"/>
      <c r="Z425"/>
      <c r="AA425"/>
    </row>
    <row r="426" spans="16:27">
      <c r="P426"/>
      <c r="Q426"/>
      <c r="R426"/>
      <c r="S426"/>
      <c r="T426"/>
      <c r="U426"/>
      <c r="V426"/>
      <c r="W426"/>
      <c r="X426"/>
      <c r="Y426"/>
      <c r="Z426"/>
      <c r="AA426"/>
    </row>
    <row r="427" spans="16:27">
      <c r="P427"/>
      <c r="Q427"/>
      <c r="R427"/>
      <c r="S427"/>
      <c r="T427"/>
      <c r="U427"/>
      <c r="V427"/>
      <c r="W427"/>
      <c r="X427"/>
      <c r="Y427"/>
      <c r="Z427"/>
      <c r="AA427"/>
    </row>
    <row r="428" spans="16:27">
      <c r="P428"/>
      <c r="Q428"/>
      <c r="R428"/>
      <c r="S428"/>
      <c r="T428"/>
      <c r="U428"/>
      <c r="V428"/>
      <c r="W428"/>
      <c r="X428"/>
      <c r="Y428"/>
      <c r="Z428"/>
      <c r="AA428"/>
    </row>
    <row r="429" spans="16:27">
      <c r="P429"/>
      <c r="Q429"/>
      <c r="R429"/>
      <c r="S429"/>
      <c r="T429"/>
      <c r="U429"/>
      <c r="V429"/>
      <c r="W429"/>
      <c r="X429"/>
      <c r="Y429"/>
      <c r="Z429"/>
      <c r="AA429"/>
    </row>
    <row r="430" spans="16:27">
      <c r="P430"/>
      <c r="Q430"/>
      <c r="R430"/>
      <c r="S430"/>
      <c r="T430"/>
      <c r="U430"/>
      <c r="V430"/>
      <c r="W430"/>
      <c r="X430"/>
      <c r="Y430"/>
      <c r="Z430"/>
      <c r="AA430"/>
    </row>
    <row r="431" spans="16:27">
      <c r="P431"/>
      <c r="Q431"/>
      <c r="R431"/>
      <c r="S431"/>
      <c r="T431"/>
      <c r="U431"/>
      <c r="V431"/>
      <c r="W431"/>
      <c r="X431"/>
      <c r="Y431"/>
      <c r="Z431"/>
      <c r="AA431"/>
    </row>
    <row r="432" spans="16:27">
      <c r="P432"/>
      <c r="Q432"/>
      <c r="R432"/>
      <c r="S432"/>
      <c r="T432"/>
      <c r="U432"/>
      <c r="V432"/>
      <c r="W432"/>
      <c r="X432"/>
      <c r="Y432"/>
      <c r="Z432"/>
      <c r="AA432"/>
    </row>
    <row r="433" spans="16:27">
      <c r="P433"/>
      <c r="Q433"/>
      <c r="R433"/>
      <c r="S433"/>
      <c r="T433"/>
      <c r="U433"/>
      <c r="V433"/>
      <c r="W433"/>
      <c r="X433"/>
      <c r="Y433"/>
      <c r="Z433"/>
      <c r="AA433"/>
    </row>
    <row r="434" spans="16:27">
      <c r="P434"/>
      <c r="Q434"/>
      <c r="R434"/>
      <c r="S434"/>
      <c r="T434"/>
      <c r="U434"/>
      <c r="V434"/>
      <c r="W434"/>
      <c r="X434"/>
      <c r="Y434"/>
      <c r="Z434"/>
      <c r="AA434"/>
    </row>
    <row r="435" spans="16:27">
      <c r="P435"/>
      <c r="Q435"/>
      <c r="R435"/>
      <c r="S435"/>
      <c r="T435"/>
      <c r="U435"/>
      <c r="V435"/>
      <c r="W435"/>
      <c r="X435"/>
      <c r="Y435"/>
      <c r="Z435"/>
      <c r="AA435"/>
    </row>
    <row r="436" spans="16:27">
      <c r="P436"/>
      <c r="Q436"/>
      <c r="R436"/>
      <c r="S436"/>
      <c r="T436"/>
      <c r="U436"/>
      <c r="V436"/>
      <c r="W436"/>
      <c r="X436"/>
      <c r="Y436"/>
      <c r="Z436"/>
      <c r="AA436"/>
    </row>
    <row r="437" spans="16:27">
      <c r="P437"/>
      <c r="Q437"/>
      <c r="R437"/>
      <c r="S437"/>
      <c r="T437"/>
      <c r="U437"/>
      <c r="V437"/>
      <c r="W437"/>
      <c r="X437"/>
      <c r="Y437"/>
      <c r="Z437"/>
      <c r="AA437"/>
    </row>
    <row r="438" spans="16:27">
      <c r="P438"/>
      <c r="Q438"/>
      <c r="R438"/>
      <c r="S438"/>
      <c r="T438"/>
      <c r="U438"/>
      <c r="V438"/>
      <c r="W438"/>
      <c r="X438"/>
      <c r="Y438"/>
      <c r="Z438"/>
      <c r="AA438"/>
    </row>
    <row r="439" spans="16:27">
      <c r="P439"/>
      <c r="Q439"/>
      <c r="R439"/>
      <c r="S439"/>
      <c r="T439"/>
      <c r="U439"/>
      <c r="V439"/>
      <c r="W439"/>
      <c r="X439"/>
      <c r="Y439"/>
      <c r="Z439"/>
      <c r="AA439"/>
    </row>
    <row r="440" spans="16:27">
      <c r="P440"/>
      <c r="Q440"/>
      <c r="R440"/>
      <c r="S440"/>
      <c r="T440"/>
      <c r="U440"/>
      <c r="V440"/>
      <c r="W440"/>
      <c r="X440"/>
      <c r="Y440"/>
      <c r="Z440"/>
      <c r="AA440"/>
    </row>
    <row r="441" spans="16:27">
      <c r="P441"/>
      <c r="Q441"/>
      <c r="R441"/>
      <c r="S441"/>
      <c r="T441"/>
      <c r="U441"/>
      <c r="V441"/>
      <c r="W441"/>
      <c r="X441"/>
      <c r="Y441"/>
      <c r="Z441"/>
      <c r="AA441"/>
    </row>
    <row r="442" spans="16:27">
      <c r="P442"/>
      <c r="Q442"/>
      <c r="R442"/>
      <c r="S442"/>
      <c r="T442"/>
      <c r="U442"/>
      <c r="V442"/>
      <c r="W442"/>
      <c r="X442"/>
      <c r="Y442"/>
      <c r="Z442"/>
      <c r="AA442"/>
    </row>
    <row r="443" spans="16:27">
      <c r="P443"/>
      <c r="Q443"/>
      <c r="R443"/>
      <c r="S443"/>
      <c r="T443"/>
      <c r="U443"/>
      <c r="V443"/>
      <c r="W443"/>
      <c r="X443"/>
      <c r="Y443"/>
      <c r="Z443"/>
      <c r="AA443"/>
    </row>
    <row r="444" spans="16:27">
      <c r="P444"/>
      <c r="Q444"/>
      <c r="R444"/>
      <c r="S444"/>
      <c r="T444"/>
      <c r="U444"/>
      <c r="V444"/>
      <c r="W444"/>
      <c r="X444"/>
      <c r="Y444"/>
      <c r="Z444"/>
      <c r="AA444"/>
    </row>
    <row r="445" spans="16:27">
      <c r="P445"/>
      <c r="Q445"/>
      <c r="R445"/>
      <c r="S445"/>
      <c r="T445"/>
      <c r="U445"/>
      <c r="V445"/>
      <c r="W445"/>
      <c r="X445"/>
      <c r="Y445"/>
      <c r="Z445"/>
      <c r="AA445"/>
    </row>
    <row r="446" spans="16:27">
      <c r="P446"/>
      <c r="Q446"/>
      <c r="R446"/>
      <c r="S446"/>
      <c r="T446"/>
      <c r="U446"/>
      <c r="V446"/>
      <c r="W446"/>
      <c r="X446"/>
      <c r="Y446"/>
      <c r="Z446"/>
      <c r="AA446"/>
    </row>
    <row r="447" spans="16:27">
      <c r="P447"/>
      <c r="Q447"/>
      <c r="R447"/>
      <c r="S447"/>
      <c r="T447"/>
      <c r="U447"/>
      <c r="V447"/>
      <c r="W447"/>
      <c r="X447"/>
      <c r="Y447"/>
      <c r="Z447"/>
      <c r="AA447"/>
    </row>
    <row r="448" spans="16:27">
      <c r="P448"/>
      <c r="Q448"/>
      <c r="R448"/>
      <c r="S448"/>
      <c r="T448"/>
      <c r="U448"/>
      <c r="V448"/>
      <c r="W448"/>
      <c r="X448"/>
      <c r="Y448"/>
      <c r="Z448"/>
      <c r="AA448"/>
    </row>
    <row r="449" spans="16:27">
      <c r="P449"/>
      <c r="Q449"/>
      <c r="R449"/>
      <c r="S449"/>
      <c r="T449"/>
      <c r="U449"/>
      <c r="V449"/>
      <c r="W449"/>
      <c r="X449"/>
      <c r="Y449"/>
      <c r="Z449"/>
      <c r="AA449"/>
    </row>
    <row r="450" spans="16:27">
      <c r="P450"/>
      <c r="Q450"/>
      <c r="R450"/>
      <c r="S450"/>
      <c r="T450"/>
      <c r="U450"/>
      <c r="V450"/>
      <c r="W450"/>
      <c r="X450"/>
      <c r="Y450"/>
      <c r="Z450"/>
      <c r="AA450"/>
    </row>
    <row r="451" spans="16:27">
      <c r="P451"/>
      <c r="Q451"/>
      <c r="R451"/>
      <c r="S451"/>
      <c r="T451"/>
      <c r="U451"/>
      <c r="V451"/>
      <c r="W451"/>
      <c r="X451"/>
      <c r="Y451"/>
      <c r="Z451"/>
      <c r="AA451"/>
    </row>
    <row r="452" spans="16:27">
      <c r="P452"/>
      <c r="Q452"/>
      <c r="R452"/>
      <c r="S452"/>
      <c r="T452"/>
      <c r="U452"/>
      <c r="V452"/>
      <c r="W452"/>
      <c r="X452"/>
      <c r="Y452"/>
      <c r="Z452"/>
      <c r="AA452"/>
    </row>
    <row r="453" spans="16:27">
      <c r="P453"/>
      <c r="Q453"/>
      <c r="R453"/>
      <c r="S453"/>
      <c r="T453"/>
      <c r="U453"/>
      <c r="V453"/>
      <c r="W453"/>
      <c r="X453"/>
      <c r="Y453"/>
      <c r="Z453"/>
      <c r="AA453"/>
    </row>
    <row r="454" spans="16:27">
      <c r="P454"/>
      <c r="Q454"/>
      <c r="R454"/>
      <c r="S454"/>
      <c r="T454"/>
      <c r="U454"/>
      <c r="V454"/>
      <c r="W454"/>
      <c r="X454"/>
      <c r="Y454"/>
      <c r="Z454"/>
      <c r="AA454"/>
    </row>
    <row r="455" spans="16:27">
      <c r="P455"/>
      <c r="Q455"/>
      <c r="R455"/>
      <c r="S455"/>
      <c r="T455"/>
      <c r="U455"/>
      <c r="V455"/>
      <c r="W455"/>
      <c r="X455"/>
      <c r="Y455"/>
      <c r="Z455"/>
      <c r="AA455"/>
    </row>
    <row r="456" spans="16:27">
      <c r="P456"/>
      <c r="Q456"/>
      <c r="R456"/>
      <c r="S456"/>
      <c r="T456"/>
      <c r="U456"/>
      <c r="V456"/>
      <c r="W456"/>
      <c r="X456"/>
      <c r="Y456"/>
      <c r="Z456"/>
      <c r="AA456"/>
    </row>
    <row r="457" spans="16:27">
      <c r="P457"/>
      <c r="Q457"/>
      <c r="R457"/>
      <c r="S457"/>
      <c r="T457"/>
      <c r="U457"/>
      <c r="V457"/>
      <c r="W457"/>
      <c r="X457"/>
      <c r="Y457"/>
      <c r="Z457"/>
      <c r="AA457"/>
    </row>
    <row r="458" spans="16:27">
      <c r="P458"/>
      <c r="Q458"/>
      <c r="R458"/>
      <c r="S458"/>
      <c r="T458"/>
      <c r="U458"/>
      <c r="V458"/>
      <c r="W458"/>
      <c r="X458"/>
      <c r="Y458"/>
      <c r="Z458"/>
      <c r="AA458"/>
    </row>
    <row r="459" spans="16:27">
      <c r="P459"/>
      <c r="Q459"/>
      <c r="R459"/>
      <c r="S459"/>
      <c r="T459"/>
      <c r="U459"/>
      <c r="V459"/>
      <c r="W459"/>
      <c r="X459"/>
      <c r="Y459"/>
      <c r="Z459"/>
      <c r="AA459"/>
    </row>
    <row r="460" spans="16:27">
      <c r="P460"/>
      <c r="Q460"/>
      <c r="R460"/>
      <c r="S460"/>
      <c r="T460"/>
      <c r="U460"/>
      <c r="V460"/>
      <c r="W460"/>
      <c r="X460"/>
      <c r="Y460"/>
      <c r="Z460"/>
      <c r="AA460"/>
    </row>
    <row r="461" spans="16:27">
      <c r="P461"/>
      <c r="Q461"/>
      <c r="R461"/>
      <c r="S461"/>
      <c r="T461"/>
      <c r="U461"/>
      <c r="V461"/>
      <c r="W461"/>
      <c r="X461"/>
      <c r="Y461"/>
      <c r="Z461"/>
      <c r="AA461"/>
    </row>
    <row r="462" spans="16:27">
      <c r="P462"/>
      <c r="Q462"/>
      <c r="R462"/>
      <c r="S462"/>
      <c r="T462"/>
      <c r="U462"/>
      <c r="V462"/>
      <c r="W462"/>
      <c r="X462"/>
      <c r="Y462"/>
      <c r="Z462"/>
      <c r="AA462"/>
    </row>
    <row r="463" spans="16:27">
      <c r="P463"/>
      <c r="Q463"/>
      <c r="R463"/>
      <c r="S463"/>
      <c r="T463"/>
      <c r="U463"/>
      <c r="V463"/>
      <c r="W463"/>
      <c r="X463"/>
      <c r="Y463"/>
      <c r="Z463"/>
      <c r="AA463"/>
    </row>
    <row r="464" spans="16:27">
      <c r="P464"/>
      <c r="Q464"/>
      <c r="R464"/>
      <c r="S464"/>
      <c r="T464"/>
      <c r="U464"/>
      <c r="V464"/>
      <c r="W464"/>
      <c r="X464"/>
      <c r="Y464"/>
      <c r="Z464"/>
      <c r="AA464"/>
    </row>
    <row r="465" spans="16:27">
      <c r="P465"/>
      <c r="Q465"/>
      <c r="R465"/>
      <c r="S465"/>
      <c r="T465"/>
      <c r="U465"/>
      <c r="V465"/>
      <c r="W465"/>
      <c r="X465"/>
      <c r="Y465"/>
      <c r="Z465"/>
      <c r="AA465"/>
    </row>
    <row r="466" spans="16:27">
      <c r="P466"/>
      <c r="Q466"/>
      <c r="R466"/>
      <c r="S466"/>
      <c r="T466"/>
      <c r="U466"/>
      <c r="V466"/>
      <c r="W466"/>
      <c r="X466"/>
      <c r="Y466"/>
      <c r="Z466"/>
      <c r="AA466"/>
    </row>
    <row r="467" spans="16:27">
      <c r="P467"/>
      <c r="Q467"/>
      <c r="R467"/>
      <c r="S467"/>
      <c r="T467"/>
      <c r="U467"/>
      <c r="V467"/>
      <c r="W467"/>
      <c r="X467"/>
      <c r="Y467"/>
      <c r="Z467"/>
      <c r="AA467"/>
    </row>
    <row r="468" spans="16:27">
      <c r="P468"/>
      <c r="Q468"/>
      <c r="R468"/>
      <c r="S468"/>
      <c r="T468"/>
      <c r="U468"/>
      <c r="V468"/>
      <c r="W468"/>
      <c r="X468"/>
      <c r="Y468"/>
      <c r="Z468"/>
      <c r="AA468"/>
    </row>
    <row r="469" spans="16:27">
      <c r="P469"/>
      <c r="Q469"/>
      <c r="R469"/>
      <c r="S469"/>
      <c r="T469"/>
      <c r="U469"/>
      <c r="V469"/>
      <c r="W469"/>
      <c r="X469"/>
      <c r="Y469"/>
      <c r="Z469"/>
      <c r="AA469"/>
    </row>
    <row r="470" spans="16:27">
      <c r="P470"/>
      <c r="Q470"/>
      <c r="R470"/>
      <c r="S470"/>
      <c r="T470"/>
      <c r="U470"/>
      <c r="V470"/>
      <c r="W470"/>
      <c r="X470"/>
      <c r="Y470"/>
      <c r="Z470"/>
      <c r="AA470"/>
    </row>
    <row r="471" spans="16:27">
      <c r="P471"/>
      <c r="Q471"/>
      <c r="R471"/>
      <c r="S471"/>
      <c r="T471"/>
      <c r="U471"/>
      <c r="V471"/>
      <c r="W471"/>
      <c r="X471"/>
      <c r="Y471"/>
      <c r="Z471"/>
      <c r="AA471"/>
    </row>
    <row r="472" spans="16:27">
      <c r="P472"/>
      <c r="Q472"/>
      <c r="R472"/>
      <c r="S472"/>
      <c r="T472"/>
      <c r="U472"/>
      <c r="V472"/>
      <c r="W472"/>
      <c r="X472"/>
      <c r="Y472"/>
      <c r="Z472"/>
      <c r="AA472"/>
    </row>
    <row r="473" spans="16:27">
      <c r="P473"/>
      <c r="Q473"/>
      <c r="R473"/>
      <c r="S473"/>
      <c r="T473"/>
      <c r="U473"/>
      <c r="V473"/>
      <c r="W473"/>
      <c r="X473"/>
      <c r="Y473"/>
      <c r="Z473"/>
      <c r="AA473"/>
    </row>
    <row r="474" spans="16:27">
      <c r="P474"/>
      <c r="Q474"/>
      <c r="R474"/>
      <c r="S474"/>
      <c r="T474"/>
      <c r="U474"/>
      <c r="V474"/>
      <c r="W474"/>
      <c r="X474"/>
      <c r="Y474"/>
      <c r="Z474"/>
      <c r="AA474"/>
    </row>
    <row r="475" spans="16:27">
      <c r="P475"/>
      <c r="Q475"/>
      <c r="R475"/>
      <c r="S475"/>
      <c r="T475"/>
      <c r="U475"/>
      <c r="V475"/>
      <c r="W475"/>
      <c r="X475"/>
      <c r="Y475"/>
      <c r="Z475"/>
      <c r="AA475"/>
    </row>
    <row r="476" spans="16:27">
      <c r="P476"/>
      <c r="Q476"/>
      <c r="R476"/>
      <c r="S476"/>
      <c r="T476"/>
      <c r="U476"/>
      <c r="V476"/>
      <c r="W476"/>
      <c r="X476"/>
      <c r="Y476"/>
      <c r="Z476"/>
      <c r="AA476"/>
    </row>
    <row r="477" spans="16:27">
      <c r="P477"/>
      <c r="Q477"/>
      <c r="R477"/>
      <c r="S477"/>
      <c r="T477"/>
      <c r="U477"/>
      <c r="V477"/>
      <c r="W477"/>
      <c r="X477"/>
      <c r="Y477"/>
      <c r="Z477"/>
      <c r="AA477"/>
    </row>
    <row r="478" spans="16:27">
      <c r="P478"/>
      <c r="Q478"/>
      <c r="R478"/>
      <c r="S478"/>
      <c r="T478"/>
      <c r="U478"/>
      <c r="V478"/>
      <c r="W478"/>
      <c r="X478"/>
      <c r="Y478"/>
      <c r="Z478"/>
      <c r="AA478"/>
    </row>
    <row r="479" spans="16:27">
      <c r="P479"/>
      <c r="Q479"/>
      <c r="R479"/>
      <c r="S479"/>
      <c r="T479"/>
      <c r="U479"/>
      <c r="V479"/>
      <c r="W479"/>
      <c r="X479"/>
      <c r="Y479"/>
      <c r="Z479"/>
      <c r="AA479"/>
    </row>
    <row r="480" spans="16:27">
      <c r="P480"/>
      <c r="Q480"/>
      <c r="R480"/>
      <c r="S480"/>
      <c r="T480"/>
      <c r="U480"/>
      <c r="V480"/>
      <c r="W480"/>
      <c r="X480"/>
      <c r="Y480"/>
      <c r="Z480"/>
      <c r="AA480"/>
    </row>
    <row r="481" spans="16:27">
      <c r="P481"/>
      <c r="Q481"/>
      <c r="R481"/>
      <c r="S481"/>
      <c r="T481"/>
      <c r="U481"/>
      <c r="V481"/>
      <c r="W481"/>
      <c r="X481"/>
      <c r="Y481"/>
      <c r="Z481"/>
      <c r="AA481"/>
    </row>
    <row r="482" spans="16:27">
      <c r="P482"/>
      <c r="Q482"/>
      <c r="R482"/>
      <c r="S482"/>
      <c r="T482"/>
      <c r="U482"/>
      <c r="V482"/>
      <c r="W482"/>
      <c r="X482"/>
      <c r="Y482"/>
      <c r="Z482"/>
      <c r="AA482"/>
    </row>
    <row r="483" spans="16:27">
      <c r="P483"/>
      <c r="Q483"/>
      <c r="R483"/>
      <c r="S483"/>
      <c r="T483"/>
      <c r="U483"/>
      <c r="V483"/>
      <c r="W483"/>
      <c r="X483"/>
      <c r="Y483"/>
      <c r="Z483"/>
      <c r="AA483"/>
    </row>
    <row r="484" spans="16:27">
      <c r="P484"/>
      <c r="Q484"/>
      <c r="R484"/>
      <c r="S484"/>
      <c r="T484"/>
      <c r="U484"/>
      <c r="V484"/>
      <c r="W484"/>
      <c r="X484"/>
      <c r="Y484"/>
      <c r="Z484"/>
      <c r="AA484"/>
    </row>
    <row r="485" spans="16:27">
      <c r="P485"/>
      <c r="Q485"/>
      <c r="R485"/>
      <c r="S485"/>
      <c r="T485"/>
      <c r="U485"/>
      <c r="V485"/>
      <c r="W485"/>
      <c r="X485"/>
      <c r="Y485"/>
      <c r="Z485"/>
      <c r="AA485"/>
    </row>
    <row r="486" spans="16:27">
      <c r="P486"/>
      <c r="Q486"/>
      <c r="R486"/>
      <c r="S486"/>
      <c r="T486"/>
      <c r="U486"/>
      <c r="V486"/>
      <c r="W486"/>
      <c r="X486"/>
      <c r="Y486"/>
      <c r="Z486"/>
      <c r="AA486"/>
    </row>
    <row r="487" spans="16:27">
      <c r="P487"/>
      <c r="Q487"/>
      <c r="R487"/>
      <c r="S487"/>
      <c r="T487"/>
      <c r="U487"/>
      <c r="V487"/>
      <c r="W487"/>
      <c r="X487"/>
      <c r="Y487"/>
      <c r="Z487"/>
      <c r="AA487"/>
    </row>
    <row r="488" spans="16:27">
      <c r="P488"/>
      <c r="Q488"/>
      <c r="R488"/>
      <c r="S488"/>
      <c r="T488"/>
      <c r="U488"/>
      <c r="V488"/>
      <c r="W488"/>
      <c r="X488"/>
      <c r="Y488"/>
      <c r="Z488"/>
      <c r="AA488"/>
    </row>
    <row r="489" spans="16:27">
      <c r="P489"/>
      <c r="Q489"/>
      <c r="R489"/>
      <c r="S489"/>
      <c r="T489"/>
      <c r="U489"/>
      <c r="V489"/>
      <c r="W489"/>
      <c r="X489"/>
      <c r="Y489"/>
      <c r="Z489"/>
      <c r="AA489"/>
    </row>
    <row r="490" spans="16:27">
      <c r="P490"/>
      <c r="Q490"/>
      <c r="R490"/>
      <c r="S490"/>
      <c r="T490"/>
      <c r="U490"/>
      <c r="V490"/>
      <c r="W490"/>
      <c r="X490"/>
      <c r="Y490"/>
      <c r="Z490"/>
      <c r="AA490"/>
    </row>
    <row r="491" spans="16:27">
      <c r="P491"/>
      <c r="Q491"/>
      <c r="R491"/>
      <c r="S491"/>
      <c r="T491"/>
      <c r="U491"/>
      <c r="V491"/>
      <c r="W491"/>
      <c r="X491"/>
      <c r="Y491"/>
      <c r="Z491"/>
      <c r="AA491"/>
    </row>
    <row r="492" spans="16:27">
      <c r="P492"/>
      <c r="Q492"/>
      <c r="R492"/>
      <c r="S492"/>
      <c r="T492"/>
      <c r="U492"/>
      <c r="V492"/>
      <c r="W492"/>
      <c r="X492"/>
      <c r="Y492"/>
      <c r="Z492"/>
      <c r="AA492"/>
    </row>
    <row r="493" spans="16:27">
      <c r="P493"/>
      <c r="Q493"/>
      <c r="R493"/>
      <c r="S493"/>
      <c r="T493"/>
      <c r="U493"/>
      <c r="V493"/>
      <c r="W493"/>
      <c r="X493"/>
      <c r="Y493"/>
      <c r="Z493"/>
      <c r="AA493"/>
    </row>
    <row r="494" spans="16:27">
      <c r="P494"/>
      <c r="Q494"/>
      <c r="R494"/>
      <c r="S494"/>
      <c r="T494"/>
      <c r="U494"/>
      <c r="V494"/>
      <c r="W494"/>
      <c r="X494"/>
      <c r="Y494"/>
      <c r="Z494"/>
      <c r="AA494"/>
    </row>
    <row r="495" spans="16:27">
      <c r="P495"/>
      <c r="Q495"/>
      <c r="R495"/>
      <c r="S495"/>
      <c r="T495"/>
      <c r="U495"/>
      <c r="V495"/>
      <c r="W495"/>
      <c r="X495"/>
      <c r="Y495"/>
      <c r="Z495"/>
      <c r="AA495"/>
    </row>
    <row r="496" spans="16:27">
      <c r="P496"/>
      <c r="Q496"/>
      <c r="R496"/>
      <c r="S496"/>
      <c r="T496"/>
      <c r="U496"/>
      <c r="V496"/>
      <c r="W496"/>
      <c r="X496"/>
      <c r="Y496"/>
      <c r="Z496"/>
      <c r="AA496"/>
    </row>
    <row r="497" spans="16:27">
      <c r="P497"/>
      <c r="Q497"/>
      <c r="R497"/>
      <c r="S497"/>
      <c r="T497"/>
      <c r="U497"/>
      <c r="V497"/>
      <c r="W497"/>
      <c r="X497"/>
      <c r="Y497"/>
      <c r="Z497"/>
      <c r="AA497"/>
    </row>
    <row r="498" spans="16:27">
      <c r="P498"/>
      <c r="Q498"/>
      <c r="R498"/>
      <c r="S498"/>
      <c r="T498"/>
      <c r="U498"/>
      <c r="V498"/>
      <c r="W498"/>
      <c r="X498"/>
      <c r="Y498"/>
      <c r="Z498"/>
      <c r="AA498"/>
    </row>
    <row r="499" spans="16:27">
      <c r="P499"/>
      <c r="Q499"/>
      <c r="R499"/>
      <c r="S499"/>
      <c r="T499"/>
      <c r="U499"/>
      <c r="V499"/>
      <c r="W499"/>
      <c r="X499"/>
      <c r="Y499"/>
      <c r="Z499"/>
      <c r="AA499"/>
    </row>
    <row r="500" spans="16:27">
      <c r="P500"/>
      <c r="Q500"/>
      <c r="R500"/>
      <c r="S500"/>
      <c r="T500"/>
      <c r="U500"/>
      <c r="V500"/>
      <c r="W500"/>
      <c r="X500"/>
      <c r="Y500"/>
      <c r="Z500"/>
      <c r="AA500"/>
    </row>
    <row r="501" spans="16:27">
      <c r="P501"/>
      <c r="Q501"/>
      <c r="R501"/>
      <c r="S501"/>
      <c r="T501"/>
      <c r="U501"/>
      <c r="V501"/>
      <c r="W501"/>
      <c r="X501"/>
      <c r="Y501"/>
      <c r="Z501"/>
      <c r="AA501"/>
    </row>
    <row r="502" spans="16:27">
      <c r="P502"/>
      <c r="Q502"/>
      <c r="R502"/>
      <c r="S502"/>
      <c r="T502"/>
      <c r="U502"/>
      <c r="V502"/>
      <c r="W502"/>
      <c r="X502"/>
      <c r="Y502"/>
      <c r="Z502"/>
      <c r="AA502"/>
    </row>
    <row r="503" spans="16:27">
      <c r="P503"/>
      <c r="Q503"/>
      <c r="R503"/>
      <c r="S503"/>
      <c r="T503"/>
      <c r="U503"/>
      <c r="V503"/>
      <c r="W503"/>
      <c r="X503"/>
      <c r="Y503"/>
      <c r="Z503"/>
      <c r="AA503"/>
    </row>
    <row r="504" spans="16:27">
      <c r="P504"/>
      <c r="Q504"/>
      <c r="R504"/>
      <c r="S504"/>
      <c r="T504"/>
      <c r="U504"/>
      <c r="V504"/>
      <c r="W504"/>
      <c r="X504"/>
      <c r="Y504"/>
      <c r="Z504"/>
      <c r="AA504"/>
    </row>
    <row r="505" spans="16:27">
      <c r="P505"/>
      <c r="Q505"/>
      <c r="R505"/>
      <c r="S505"/>
      <c r="T505"/>
      <c r="U505"/>
      <c r="V505"/>
      <c r="W505"/>
      <c r="X505"/>
      <c r="Y505"/>
      <c r="Z505"/>
      <c r="AA505"/>
    </row>
    <row r="506" spans="16:27">
      <c r="P506"/>
      <c r="Q506"/>
      <c r="R506"/>
      <c r="S506"/>
      <c r="T506"/>
      <c r="U506"/>
      <c r="V506"/>
      <c r="W506"/>
      <c r="X506"/>
      <c r="Y506"/>
      <c r="Z506"/>
      <c r="AA506"/>
    </row>
    <row r="507" spans="16:27">
      <c r="P507"/>
      <c r="Q507"/>
      <c r="R507"/>
      <c r="S507"/>
      <c r="T507"/>
      <c r="U507"/>
      <c r="V507"/>
      <c r="W507"/>
      <c r="X507"/>
      <c r="Y507"/>
      <c r="Z507"/>
      <c r="AA507"/>
    </row>
    <row r="508" spans="16:27">
      <c r="P508"/>
      <c r="Q508"/>
      <c r="R508"/>
      <c r="S508"/>
      <c r="T508"/>
      <c r="U508"/>
      <c r="V508"/>
      <c r="W508"/>
      <c r="X508"/>
      <c r="Y508"/>
      <c r="Z508"/>
      <c r="AA508"/>
    </row>
    <row r="509" spans="16:27">
      <c r="P509"/>
      <c r="Q509"/>
      <c r="R509"/>
      <c r="S509"/>
      <c r="T509"/>
      <c r="U509"/>
      <c r="V509"/>
      <c r="W509"/>
      <c r="X509"/>
      <c r="Y509"/>
      <c r="Z509"/>
      <c r="AA509"/>
    </row>
    <row r="510" spans="16:27">
      <c r="P510"/>
      <c r="Q510"/>
      <c r="R510"/>
      <c r="S510"/>
      <c r="T510"/>
      <c r="U510"/>
      <c r="V510"/>
      <c r="W510"/>
      <c r="X510"/>
      <c r="Y510"/>
      <c r="Z510"/>
      <c r="AA510"/>
    </row>
    <row r="511" spans="16:27">
      <c r="P511"/>
      <c r="Q511"/>
      <c r="R511"/>
      <c r="S511"/>
      <c r="T511"/>
      <c r="U511"/>
      <c r="V511"/>
      <c r="W511"/>
      <c r="X511"/>
      <c r="Y511"/>
      <c r="Z511"/>
      <c r="AA511"/>
    </row>
    <row r="512" spans="16:27">
      <c r="P512"/>
      <c r="Q512"/>
      <c r="R512"/>
      <c r="S512"/>
      <c r="T512"/>
      <c r="U512"/>
      <c r="V512"/>
      <c r="W512"/>
      <c r="X512"/>
      <c r="Y512"/>
      <c r="Z512"/>
      <c r="AA512"/>
    </row>
    <row r="513" spans="16:27">
      <c r="P513"/>
      <c r="Q513"/>
      <c r="R513"/>
      <c r="S513"/>
      <c r="T513"/>
      <c r="U513"/>
      <c r="V513"/>
      <c r="W513"/>
      <c r="X513"/>
      <c r="Y513"/>
      <c r="Z513"/>
      <c r="AA513"/>
    </row>
    <row r="514" spans="16:27">
      <c r="P514"/>
      <c r="Q514"/>
      <c r="R514"/>
      <c r="S514"/>
      <c r="T514"/>
      <c r="U514"/>
      <c r="V514"/>
      <c r="W514"/>
      <c r="X514"/>
      <c r="Y514"/>
      <c r="Z514"/>
      <c r="AA514"/>
    </row>
    <row r="515" spans="16:27">
      <c r="P515"/>
      <c r="Q515"/>
      <c r="R515"/>
      <c r="S515"/>
      <c r="T515"/>
      <c r="U515"/>
      <c r="V515"/>
      <c r="W515"/>
      <c r="X515"/>
      <c r="Y515"/>
      <c r="Z515"/>
      <c r="AA515"/>
    </row>
    <row r="516" spans="16:27">
      <c r="P516"/>
      <c r="Q516"/>
      <c r="R516"/>
      <c r="S516"/>
      <c r="T516"/>
      <c r="U516"/>
      <c r="V516"/>
      <c r="W516"/>
      <c r="X516"/>
      <c r="Y516"/>
      <c r="Z516"/>
      <c r="AA516"/>
    </row>
    <row r="517" spans="16:27">
      <c r="P517"/>
      <c r="Q517"/>
      <c r="R517"/>
      <c r="S517"/>
      <c r="T517"/>
      <c r="U517"/>
      <c r="V517"/>
      <c r="W517"/>
      <c r="X517"/>
      <c r="Y517"/>
      <c r="Z517"/>
      <c r="AA517"/>
    </row>
    <row r="518" spans="16:27">
      <c r="P518"/>
      <c r="Q518"/>
      <c r="R518"/>
      <c r="S518"/>
      <c r="T518"/>
      <c r="U518"/>
      <c r="V518"/>
      <c r="W518"/>
      <c r="X518"/>
      <c r="Y518"/>
      <c r="Z518"/>
      <c r="AA518"/>
    </row>
    <row r="519" spans="16:27">
      <c r="P519"/>
      <c r="Q519"/>
      <c r="R519"/>
      <c r="S519"/>
      <c r="T519"/>
      <c r="U519"/>
      <c r="V519"/>
      <c r="W519"/>
      <c r="X519"/>
      <c r="Y519"/>
      <c r="Z519"/>
      <c r="AA519"/>
    </row>
    <row r="520" spans="16:27">
      <c r="P520"/>
      <c r="Q520"/>
      <c r="R520"/>
      <c r="S520"/>
      <c r="T520"/>
      <c r="U520"/>
      <c r="V520"/>
      <c r="W520"/>
      <c r="X520"/>
      <c r="Y520"/>
      <c r="Z520"/>
      <c r="AA520"/>
    </row>
    <row r="521" spans="16:27">
      <c r="P521"/>
      <c r="Q521"/>
      <c r="R521"/>
      <c r="S521"/>
      <c r="T521"/>
      <c r="U521"/>
      <c r="V521"/>
      <c r="W521"/>
      <c r="X521"/>
      <c r="Y521"/>
      <c r="Z521"/>
      <c r="AA521"/>
    </row>
    <row r="522" spans="16:27">
      <c r="P522"/>
      <c r="Q522"/>
      <c r="R522"/>
      <c r="S522"/>
      <c r="T522"/>
      <c r="U522"/>
      <c r="V522"/>
      <c r="W522"/>
      <c r="X522"/>
      <c r="Y522"/>
      <c r="Z522"/>
      <c r="AA522"/>
    </row>
    <row r="523" spans="16:27">
      <c r="P523"/>
      <c r="Q523"/>
      <c r="R523"/>
      <c r="S523"/>
      <c r="T523"/>
      <c r="U523"/>
      <c r="V523"/>
      <c r="W523"/>
      <c r="X523"/>
      <c r="Y523"/>
      <c r="Z523"/>
      <c r="AA523"/>
    </row>
    <row r="524" spans="16:27">
      <c r="P524"/>
      <c r="Q524"/>
      <c r="R524"/>
      <c r="S524"/>
      <c r="T524"/>
      <c r="U524"/>
      <c r="V524"/>
      <c r="W524"/>
      <c r="X524"/>
      <c r="Y524"/>
      <c r="Z524"/>
      <c r="AA524"/>
    </row>
    <row r="525" spans="16:27">
      <c r="P525"/>
      <c r="Q525"/>
      <c r="R525"/>
      <c r="S525"/>
      <c r="T525"/>
      <c r="U525"/>
      <c r="V525"/>
      <c r="W525"/>
      <c r="X525"/>
      <c r="Y525"/>
      <c r="Z525"/>
      <c r="AA525"/>
    </row>
    <row r="526" spans="16:27">
      <c r="P526"/>
      <c r="Q526"/>
      <c r="R526"/>
      <c r="S526"/>
      <c r="T526"/>
      <c r="U526"/>
      <c r="V526"/>
      <c r="W526"/>
      <c r="X526"/>
      <c r="Y526"/>
      <c r="Z526"/>
      <c r="AA526"/>
    </row>
    <row r="527" spans="16:27">
      <c r="P527"/>
      <c r="Q527"/>
      <c r="R527"/>
      <c r="S527"/>
      <c r="T527"/>
      <c r="U527"/>
      <c r="V527"/>
      <c r="W527"/>
      <c r="X527"/>
      <c r="Y527"/>
      <c r="Z527"/>
      <c r="AA527"/>
    </row>
    <row r="528" spans="16:27">
      <c r="P528"/>
      <c r="Q528"/>
      <c r="R528"/>
      <c r="S528"/>
      <c r="T528"/>
      <c r="U528"/>
      <c r="V528"/>
      <c r="W528"/>
      <c r="X528"/>
      <c r="Y528"/>
      <c r="Z528"/>
      <c r="AA528"/>
    </row>
    <row r="529" spans="16:27">
      <c r="P529"/>
      <c r="Q529"/>
      <c r="R529"/>
      <c r="S529"/>
      <c r="T529"/>
      <c r="U529"/>
      <c r="V529"/>
      <c r="W529"/>
      <c r="X529"/>
      <c r="Y529"/>
      <c r="Z529"/>
      <c r="AA529"/>
    </row>
    <row r="530" spans="16:27">
      <c r="P530"/>
      <c r="Q530"/>
      <c r="R530"/>
      <c r="S530"/>
      <c r="T530"/>
      <c r="U530"/>
      <c r="V530"/>
      <c r="W530"/>
      <c r="X530"/>
      <c r="Y530"/>
      <c r="Z530"/>
      <c r="AA530"/>
    </row>
    <row r="531" spans="16:27">
      <c r="P531"/>
      <c r="Q531"/>
      <c r="R531"/>
      <c r="S531"/>
      <c r="T531"/>
      <c r="U531"/>
      <c r="V531"/>
      <c r="W531"/>
      <c r="X531"/>
      <c r="Y531"/>
      <c r="Z531"/>
      <c r="AA531"/>
    </row>
    <row r="532" spans="16:27">
      <c r="P532"/>
      <c r="Q532"/>
      <c r="R532"/>
      <c r="S532"/>
      <c r="T532"/>
      <c r="U532"/>
      <c r="V532"/>
      <c r="W532"/>
      <c r="X532"/>
      <c r="Y532"/>
      <c r="Z532"/>
      <c r="AA532"/>
    </row>
    <row r="533" spans="16:27">
      <c r="P533"/>
      <c r="Q533"/>
      <c r="R533"/>
      <c r="S533"/>
      <c r="T533"/>
      <c r="U533"/>
      <c r="V533"/>
      <c r="W533"/>
      <c r="X533"/>
      <c r="Y533"/>
      <c r="Z533"/>
      <c r="AA533"/>
    </row>
    <row r="534" spans="16:27">
      <c r="P534"/>
      <c r="Q534"/>
      <c r="R534"/>
      <c r="S534"/>
      <c r="T534"/>
      <c r="U534"/>
      <c r="V534"/>
      <c r="W534"/>
      <c r="X534"/>
      <c r="Y534"/>
      <c r="Z534"/>
      <c r="AA534"/>
    </row>
    <row r="535" spans="16:27">
      <c r="P535"/>
      <c r="Q535"/>
      <c r="R535"/>
      <c r="S535"/>
      <c r="T535"/>
      <c r="U535"/>
      <c r="V535"/>
      <c r="W535"/>
      <c r="X535"/>
      <c r="Y535"/>
      <c r="Z535"/>
      <c r="AA535"/>
    </row>
    <row r="536" spans="16:27">
      <c r="P536"/>
      <c r="Q536"/>
      <c r="R536"/>
      <c r="S536"/>
      <c r="T536"/>
      <c r="U536"/>
      <c r="V536"/>
      <c r="W536"/>
      <c r="X536"/>
      <c r="Y536"/>
      <c r="Z536"/>
      <c r="AA536"/>
    </row>
    <row r="537" spans="16:27">
      <c r="P537"/>
      <c r="Q537"/>
      <c r="R537"/>
      <c r="S537"/>
      <c r="T537"/>
      <c r="U537"/>
      <c r="V537"/>
      <c r="W537"/>
      <c r="X537"/>
      <c r="Y537"/>
      <c r="Z537"/>
      <c r="AA537"/>
    </row>
    <row r="538" spans="16:27">
      <c r="P538"/>
      <c r="Q538"/>
      <c r="R538"/>
      <c r="S538"/>
      <c r="T538"/>
      <c r="U538"/>
      <c r="V538"/>
      <c r="W538"/>
      <c r="X538"/>
      <c r="Y538"/>
      <c r="Z538"/>
      <c r="AA538"/>
    </row>
    <row r="539" spans="16:27">
      <c r="P539"/>
      <c r="Q539"/>
      <c r="R539"/>
      <c r="S539"/>
      <c r="T539"/>
      <c r="U539"/>
      <c r="V539"/>
      <c r="W539"/>
      <c r="X539"/>
      <c r="Y539"/>
      <c r="Z539"/>
      <c r="AA539"/>
    </row>
    <row r="540" spans="16:27">
      <c r="P540"/>
      <c r="Q540"/>
      <c r="R540"/>
      <c r="S540"/>
      <c r="T540"/>
      <c r="U540"/>
      <c r="V540"/>
      <c r="W540"/>
      <c r="X540"/>
      <c r="Y540"/>
      <c r="Z540"/>
      <c r="AA540"/>
    </row>
    <row r="541" spans="16:27">
      <c r="P541"/>
      <c r="Q541"/>
      <c r="R541"/>
      <c r="S541"/>
      <c r="T541"/>
      <c r="U541"/>
      <c r="V541"/>
      <c r="W541"/>
      <c r="X541"/>
      <c r="Y541"/>
      <c r="Z541"/>
      <c r="AA541"/>
    </row>
    <row r="542" spans="16:27">
      <c r="P542"/>
      <c r="Q542"/>
      <c r="R542"/>
      <c r="S542"/>
      <c r="T542"/>
      <c r="U542"/>
      <c r="V542"/>
      <c r="W542"/>
      <c r="X542"/>
      <c r="Y542"/>
      <c r="Z542"/>
      <c r="AA542"/>
    </row>
    <row r="543" spans="16:27">
      <c r="P543"/>
      <c r="Q543"/>
      <c r="R543"/>
      <c r="S543"/>
      <c r="T543"/>
      <c r="U543"/>
      <c r="V543"/>
      <c r="W543"/>
      <c r="X543"/>
      <c r="Y543"/>
      <c r="Z543"/>
      <c r="AA543"/>
    </row>
    <row r="544" spans="16:27">
      <c r="P544"/>
      <c r="Q544"/>
      <c r="R544"/>
      <c r="S544"/>
      <c r="T544"/>
      <c r="U544"/>
      <c r="V544"/>
      <c r="W544"/>
      <c r="X544"/>
      <c r="Y544"/>
      <c r="Z544"/>
      <c r="AA544"/>
    </row>
    <row r="545" spans="16:27">
      <c r="P545"/>
      <c r="Q545"/>
      <c r="R545"/>
      <c r="S545"/>
      <c r="T545"/>
      <c r="U545"/>
      <c r="V545"/>
      <c r="W545"/>
      <c r="X545"/>
      <c r="Y545"/>
      <c r="Z545"/>
      <c r="AA545"/>
    </row>
    <row r="546" spans="16:27">
      <c r="P546"/>
      <c r="Q546"/>
      <c r="R546"/>
      <c r="S546"/>
      <c r="T546"/>
      <c r="U546"/>
      <c r="V546"/>
      <c r="W546"/>
      <c r="X546"/>
      <c r="Y546"/>
      <c r="Z546"/>
      <c r="AA546"/>
    </row>
    <row r="547" spans="16:27">
      <c r="P547"/>
      <c r="Q547"/>
      <c r="R547"/>
      <c r="S547"/>
      <c r="T547"/>
      <c r="U547"/>
      <c r="V547"/>
      <c r="W547"/>
      <c r="X547"/>
      <c r="Y547"/>
      <c r="Z547"/>
      <c r="AA547"/>
    </row>
    <row r="548" spans="16:27">
      <c r="P548"/>
      <c r="Q548"/>
      <c r="R548"/>
      <c r="S548"/>
      <c r="T548"/>
      <c r="U548"/>
      <c r="V548"/>
      <c r="W548"/>
      <c r="X548"/>
      <c r="Y548"/>
      <c r="Z548"/>
      <c r="AA548"/>
    </row>
    <row r="549" spans="16:27">
      <c r="P549"/>
      <c r="Q549"/>
      <c r="R549"/>
      <c r="S549"/>
      <c r="T549"/>
      <c r="U549"/>
      <c r="V549"/>
      <c r="W549"/>
      <c r="X549"/>
      <c r="Y549"/>
      <c r="Z549"/>
      <c r="AA549"/>
    </row>
    <row r="550" spans="16:27">
      <c r="P550"/>
      <c r="Q550"/>
      <c r="R550"/>
      <c r="S550"/>
      <c r="T550"/>
      <c r="U550"/>
      <c r="V550"/>
      <c r="W550"/>
      <c r="X550"/>
      <c r="Y550"/>
      <c r="Z550"/>
      <c r="AA550"/>
    </row>
    <row r="551" spans="16:27">
      <c r="P551"/>
      <c r="Q551"/>
      <c r="R551"/>
      <c r="S551"/>
      <c r="T551"/>
      <c r="U551"/>
      <c r="V551"/>
      <c r="W551"/>
      <c r="X551"/>
      <c r="Y551"/>
      <c r="Z551"/>
      <c r="AA551"/>
    </row>
    <row r="552" spans="16:27">
      <c r="P552"/>
      <c r="Q552"/>
      <c r="R552"/>
      <c r="S552"/>
      <c r="T552"/>
      <c r="U552"/>
      <c r="V552"/>
      <c r="W552"/>
      <c r="X552"/>
      <c r="Y552"/>
      <c r="Z552"/>
      <c r="AA552"/>
    </row>
    <row r="553" spans="16:27">
      <c r="P553"/>
      <c r="Q553"/>
      <c r="R553"/>
      <c r="S553"/>
      <c r="T553"/>
      <c r="U553"/>
      <c r="V553"/>
      <c r="W553"/>
      <c r="X553"/>
      <c r="Y553"/>
      <c r="Z553"/>
      <c r="AA553"/>
    </row>
    <row r="554" spans="16:27">
      <c r="P554"/>
      <c r="Q554"/>
      <c r="R554"/>
      <c r="S554"/>
      <c r="T554"/>
      <c r="U554"/>
      <c r="V554"/>
      <c r="W554"/>
      <c r="X554"/>
      <c r="Y554"/>
      <c r="Z554"/>
      <c r="AA554"/>
    </row>
    <row r="555" spans="16:27">
      <c r="P555"/>
      <c r="Q555"/>
      <c r="R555"/>
      <c r="S555"/>
      <c r="T555"/>
      <c r="U555"/>
      <c r="V555"/>
      <c r="W555"/>
      <c r="X555"/>
      <c r="Y555"/>
      <c r="Z555"/>
      <c r="AA555"/>
    </row>
    <row r="556" spans="16:27">
      <c r="P556"/>
      <c r="Q556"/>
      <c r="R556"/>
      <c r="S556"/>
      <c r="T556"/>
      <c r="U556"/>
      <c r="V556"/>
      <c r="W556"/>
      <c r="X556"/>
      <c r="Y556"/>
      <c r="Z556"/>
      <c r="AA556"/>
    </row>
    <row r="557" spans="16:27">
      <c r="P557"/>
      <c r="Q557"/>
      <c r="R557"/>
      <c r="S557"/>
      <c r="T557"/>
      <c r="U557"/>
      <c r="V557"/>
      <c r="W557"/>
      <c r="X557"/>
      <c r="Y557"/>
      <c r="Z557"/>
      <c r="AA557"/>
    </row>
    <row r="558" spans="16:27">
      <c r="P558"/>
      <c r="Q558"/>
      <c r="R558"/>
      <c r="S558"/>
      <c r="T558"/>
      <c r="U558"/>
      <c r="V558"/>
      <c r="W558"/>
      <c r="X558"/>
      <c r="Y558"/>
      <c r="Z558"/>
      <c r="AA558"/>
    </row>
    <row r="559" spans="16:27">
      <c r="P559"/>
      <c r="Q559"/>
      <c r="R559"/>
      <c r="S559"/>
      <c r="T559"/>
      <c r="U559"/>
      <c r="V559"/>
      <c r="W559"/>
      <c r="X559"/>
      <c r="Y559"/>
      <c r="Z559"/>
      <c r="AA559"/>
    </row>
    <row r="560" spans="16:27">
      <c r="P560"/>
      <c r="Q560"/>
      <c r="R560"/>
      <c r="S560"/>
      <c r="T560"/>
      <c r="U560"/>
      <c r="V560"/>
      <c r="W560"/>
      <c r="X560"/>
      <c r="Y560"/>
      <c r="Z560"/>
      <c r="AA560"/>
    </row>
    <row r="561" spans="16:27">
      <c r="P561"/>
      <c r="Q561"/>
      <c r="R561"/>
      <c r="S561"/>
      <c r="T561"/>
      <c r="U561"/>
      <c r="V561"/>
      <c r="W561"/>
      <c r="X561"/>
      <c r="Y561"/>
      <c r="Z561"/>
      <c r="AA561"/>
    </row>
    <row r="562" spans="16:27">
      <c r="P562"/>
      <c r="Q562"/>
      <c r="R562"/>
      <c r="S562"/>
      <c r="T562"/>
      <c r="U562"/>
      <c r="V562"/>
      <c r="W562"/>
      <c r="X562"/>
      <c r="Y562"/>
      <c r="Z562"/>
      <c r="AA562"/>
    </row>
    <row r="563" spans="16:27">
      <c r="P563"/>
      <c r="Q563"/>
      <c r="R563"/>
      <c r="S563"/>
      <c r="T563"/>
      <c r="U563"/>
      <c r="V563"/>
      <c r="W563"/>
      <c r="X563"/>
      <c r="Y563"/>
      <c r="Z563"/>
      <c r="AA563"/>
    </row>
    <row r="564" spans="16:27">
      <c r="P564"/>
      <c r="Q564"/>
      <c r="R564"/>
      <c r="S564"/>
      <c r="T564"/>
      <c r="U564"/>
      <c r="V564"/>
      <c r="W564"/>
      <c r="X564"/>
      <c r="Y564"/>
      <c r="Z564"/>
      <c r="AA564"/>
    </row>
    <row r="565" spans="16:27">
      <c r="P565"/>
      <c r="Q565"/>
      <c r="R565"/>
      <c r="S565"/>
      <c r="T565"/>
      <c r="U565"/>
      <c r="V565"/>
      <c r="W565"/>
      <c r="X565"/>
      <c r="Y565"/>
      <c r="Z565"/>
      <c r="AA565"/>
    </row>
    <row r="566" spans="16:27">
      <c r="P566"/>
      <c r="Q566"/>
      <c r="R566"/>
      <c r="S566"/>
      <c r="T566"/>
      <c r="U566"/>
      <c r="V566"/>
      <c r="W566"/>
      <c r="X566"/>
      <c r="Y566"/>
      <c r="Z566"/>
      <c r="AA566"/>
    </row>
    <row r="567" spans="16:27">
      <c r="P567"/>
      <c r="Q567"/>
      <c r="R567"/>
      <c r="S567"/>
      <c r="T567"/>
      <c r="U567"/>
      <c r="V567"/>
      <c r="W567"/>
      <c r="X567"/>
      <c r="Y567"/>
      <c r="Z567"/>
      <c r="AA567"/>
    </row>
    <row r="568" spans="16:27">
      <c r="P568"/>
      <c r="Q568"/>
      <c r="R568"/>
      <c r="S568"/>
      <c r="T568"/>
      <c r="U568"/>
      <c r="V568"/>
      <c r="W568"/>
      <c r="X568"/>
      <c r="Y568"/>
      <c r="Z568"/>
      <c r="AA568"/>
    </row>
    <row r="569" spans="16:27">
      <c r="P569"/>
      <c r="Q569"/>
      <c r="R569"/>
      <c r="S569"/>
      <c r="T569"/>
      <c r="U569"/>
      <c r="V569"/>
      <c r="W569"/>
      <c r="X569"/>
      <c r="Y569"/>
      <c r="Z569"/>
      <c r="AA569"/>
    </row>
    <row r="570" spans="16:27">
      <c r="P570"/>
      <c r="Q570"/>
      <c r="R570"/>
      <c r="S570"/>
      <c r="T570"/>
      <c r="U570"/>
      <c r="V570"/>
      <c r="W570"/>
      <c r="X570"/>
      <c r="Y570"/>
      <c r="Z570"/>
      <c r="AA570"/>
    </row>
    <row r="571" spans="16:27">
      <c r="P571"/>
      <c r="Q571"/>
      <c r="R571"/>
      <c r="S571"/>
      <c r="T571"/>
      <c r="U571"/>
      <c r="V571"/>
      <c r="W571"/>
      <c r="X571"/>
      <c r="Y571"/>
      <c r="Z571"/>
      <c r="AA571"/>
    </row>
    <row r="572" spans="16:27">
      <c r="P572"/>
      <c r="Q572"/>
      <c r="R572"/>
      <c r="S572"/>
      <c r="T572"/>
      <c r="U572"/>
      <c r="V572"/>
      <c r="W572"/>
      <c r="X572"/>
      <c r="Y572"/>
      <c r="Z572"/>
      <c r="AA572"/>
    </row>
    <row r="573" spans="16:27">
      <c r="P573"/>
      <c r="Q573"/>
      <c r="R573"/>
      <c r="S573"/>
      <c r="T573"/>
      <c r="U573"/>
      <c r="V573"/>
      <c r="W573"/>
      <c r="X573"/>
      <c r="Y573"/>
      <c r="Z573"/>
      <c r="AA573"/>
    </row>
    <row r="574" spans="16:27">
      <c r="P574"/>
      <c r="Q574"/>
      <c r="R574"/>
      <c r="S574"/>
      <c r="T574"/>
      <c r="U574"/>
      <c r="V574"/>
      <c r="W574"/>
      <c r="X574"/>
      <c r="Y574"/>
      <c r="Z574"/>
      <c r="AA574"/>
    </row>
    <row r="575" spans="16:27">
      <c r="P575"/>
      <c r="Q575"/>
      <c r="R575"/>
      <c r="S575"/>
      <c r="T575"/>
      <c r="U575"/>
      <c r="V575"/>
      <c r="W575"/>
      <c r="X575"/>
      <c r="Y575"/>
      <c r="Z575"/>
      <c r="AA575"/>
    </row>
    <row r="576" spans="16:27">
      <c r="P576"/>
      <c r="Q576"/>
      <c r="R576"/>
      <c r="S576"/>
      <c r="T576"/>
      <c r="U576"/>
      <c r="V576"/>
      <c r="W576"/>
      <c r="X576"/>
      <c r="Y576"/>
      <c r="Z576"/>
      <c r="AA576"/>
    </row>
    <row r="577" spans="16:27">
      <c r="P577"/>
      <c r="Q577"/>
      <c r="R577"/>
      <c r="S577"/>
      <c r="T577"/>
      <c r="U577"/>
      <c r="V577"/>
      <c r="W577"/>
      <c r="X577"/>
      <c r="Y577"/>
      <c r="Z577"/>
      <c r="AA577"/>
    </row>
    <row r="578" spans="16:27">
      <c r="P578"/>
      <c r="Q578"/>
      <c r="R578"/>
      <c r="S578"/>
      <c r="T578"/>
      <c r="U578"/>
      <c r="V578"/>
      <c r="W578"/>
      <c r="X578"/>
      <c r="Y578"/>
      <c r="Z578"/>
      <c r="AA578"/>
    </row>
    <row r="579" spans="16:27">
      <c r="P579"/>
      <c r="Q579"/>
      <c r="R579"/>
      <c r="S579"/>
      <c r="T579"/>
      <c r="U579"/>
      <c r="V579"/>
      <c r="W579"/>
      <c r="X579"/>
      <c r="Y579"/>
      <c r="Z579"/>
      <c r="AA579"/>
    </row>
    <row r="580" spans="16:27">
      <c r="P580"/>
      <c r="Q580"/>
      <c r="R580"/>
      <c r="S580"/>
      <c r="T580"/>
      <c r="U580"/>
      <c r="V580"/>
      <c r="W580"/>
      <c r="X580"/>
      <c r="Y580"/>
      <c r="Z580"/>
      <c r="AA580"/>
    </row>
    <row r="581" spans="16:27">
      <c r="P581"/>
      <c r="Q581"/>
      <c r="R581"/>
      <c r="S581"/>
      <c r="T581"/>
      <c r="U581"/>
      <c r="V581"/>
      <c r="W581"/>
      <c r="X581"/>
      <c r="Y581"/>
      <c r="Z581"/>
      <c r="AA581"/>
    </row>
    <row r="582" spans="16:27">
      <c r="P582"/>
      <c r="Q582"/>
      <c r="R582"/>
      <c r="S582"/>
      <c r="T582"/>
      <c r="U582"/>
      <c r="V582"/>
      <c r="W582"/>
      <c r="X582"/>
      <c r="Y582"/>
      <c r="Z582"/>
      <c r="AA582"/>
    </row>
    <row r="583" spans="16:27">
      <c r="P583"/>
      <c r="Q583"/>
      <c r="R583"/>
      <c r="S583"/>
      <c r="T583"/>
      <c r="U583"/>
      <c r="V583"/>
      <c r="W583"/>
      <c r="X583"/>
      <c r="Y583"/>
      <c r="Z583"/>
      <c r="AA583"/>
    </row>
    <row r="584" spans="16:27">
      <c r="P584"/>
      <c r="Q584"/>
      <c r="R584"/>
      <c r="S584"/>
      <c r="T584"/>
      <c r="U584"/>
      <c r="V584"/>
      <c r="W584"/>
      <c r="X584"/>
      <c r="Y584"/>
      <c r="Z584"/>
      <c r="AA584"/>
    </row>
    <row r="585" spans="16:27">
      <c r="P585"/>
      <c r="Q585"/>
      <c r="R585"/>
      <c r="S585"/>
      <c r="T585"/>
      <c r="U585"/>
      <c r="V585"/>
      <c r="W585"/>
      <c r="X585"/>
      <c r="Y585"/>
      <c r="Z585"/>
      <c r="AA585"/>
    </row>
    <row r="586" spans="16:27">
      <c r="P586"/>
      <c r="Q586"/>
      <c r="R586"/>
      <c r="S586"/>
      <c r="T586"/>
      <c r="U586"/>
      <c r="V586"/>
      <c r="W586"/>
      <c r="X586"/>
      <c r="Y586"/>
      <c r="Z586"/>
      <c r="AA586"/>
    </row>
    <row r="587" spans="16:27">
      <c r="P587"/>
      <c r="Q587"/>
      <c r="R587"/>
      <c r="S587"/>
      <c r="T587"/>
      <c r="U587"/>
      <c r="V587"/>
      <c r="W587"/>
      <c r="X587"/>
      <c r="Y587"/>
      <c r="Z587"/>
      <c r="AA587"/>
    </row>
    <row r="588" spans="16:27">
      <c r="P588"/>
      <c r="Q588"/>
      <c r="R588"/>
      <c r="S588"/>
      <c r="T588"/>
      <c r="U588"/>
      <c r="V588"/>
      <c r="W588"/>
      <c r="X588"/>
      <c r="Y588"/>
      <c r="Z588"/>
      <c r="AA588"/>
    </row>
    <row r="589" spans="16:27">
      <c r="P589"/>
      <c r="Q589"/>
      <c r="R589"/>
      <c r="S589"/>
      <c r="T589"/>
      <c r="U589"/>
      <c r="V589"/>
      <c r="W589"/>
      <c r="X589"/>
      <c r="Y589"/>
      <c r="Z589"/>
      <c r="AA589"/>
    </row>
    <row r="590" spans="16:27">
      <c r="P590"/>
      <c r="Q590"/>
      <c r="R590"/>
      <c r="S590"/>
      <c r="T590"/>
      <c r="U590"/>
      <c r="V590"/>
      <c r="W590"/>
      <c r="X590"/>
      <c r="Y590"/>
      <c r="Z590"/>
      <c r="AA590"/>
    </row>
    <row r="591" spans="16:27">
      <c r="P591"/>
      <c r="Q591"/>
      <c r="R591"/>
      <c r="S591"/>
      <c r="T591"/>
      <c r="U591"/>
      <c r="V591"/>
      <c r="W591"/>
      <c r="X591"/>
      <c r="Y591"/>
      <c r="Z591"/>
      <c r="AA591"/>
    </row>
    <row r="592" spans="16:27">
      <c r="P592"/>
      <c r="Q592"/>
      <c r="R592"/>
      <c r="S592"/>
      <c r="T592"/>
      <c r="U592"/>
      <c r="V592"/>
      <c r="W592"/>
      <c r="X592"/>
      <c r="Y592"/>
      <c r="Z592"/>
      <c r="AA592"/>
    </row>
    <row r="593" spans="16:27">
      <c r="P593"/>
      <c r="Q593"/>
      <c r="R593"/>
      <c r="S593"/>
      <c r="T593"/>
      <c r="U593"/>
      <c r="V593"/>
      <c r="W593"/>
      <c r="X593"/>
      <c r="Y593"/>
      <c r="Z593"/>
      <c r="AA593"/>
    </row>
    <row r="594" spans="16:27">
      <c r="P594"/>
      <c r="Q594"/>
      <c r="R594"/>
      <c r="S594"/>
      <c r="T594"/>
      <c r="U594"/>
      <c r="V594"/>
      <c r="W594"/>
      <c r="X594"/>
      <c r="Y594"/>
      <c r="Z594"/>
      <c r="AA594"/>
    </row>
    <row r="595" spans="16:27">
      <c r="P595"/>
      <c r="Q595"/>
      <c r="R595"/>
      <c r="S595"/>
      <c r="T595"/>
      <c r="U595"/>
      <c r="V595"/>
      <c r="W595"/>
      <c r="X595"/>
      <c r="Y595"/>
      <c r="Z595"/>
      <c r="AA595"/>
    </row>
    <row r="596" spans="16:27">
      <c r="P596"/>
      <c r="Q596"/>
      <c r="R596"/>
      <c r="S596"/>
      <c r="T596"/>
      <c r="U596"/>
      <c r="V596"/>
      <c r="W596"/>
      <c r="X596"/>
      <c r="Y596"/>
      <c r="Z596"/>
      <c r="AA596"/>
    </row>
    <row r="597" spans="16:27">
      <c r="P597"/>
      <c r="Q597"/>
      <c r="R597"/>
      <c r="S597"/>
      <c r="T597"/>
      <c r="U597"/>
      <c r="V597"/>
      <c r="W597"/>
      <c r="X597"/>
      <c r="Y597"/>
      <c r="Z597"/>
      <c r="AA597"/>
    </row>
    <row r="598" spans="16:27">
      <c r="P598"/>
      <c r="Q598"/>
      <c r="R598"/>
      <c r="S598"/>
      <c r="T598"/>
      <c r="U598"/>
      <c r="V598"/>
      <c r="W598"/>
      <c r="X598"/>
      <c r="Y598"/>
      <c r="Z598"/>
      <c r="AA598"/>
    </row>
    <row r="599" spans="16:27">
      <c r="P599"/>
      <c r="Q599"/>
      <c r="R599"/>
      <c r="S599"/>
      <c r="T599"/>
      <c r="U599"/>
      <c r="V599"/>
      <c r="W599"/>
      <c r="X599"/>
      <c r="Y599"/>
      <c r="Z599"/>
      <c r="AA599"/>
    </row>
    <row r="600" spans="16:27">
      <c r="P600"/>
      <c r="Q600"/>
      <c r="R600"/>
      <c r="S600"/>
      <c r="T600"/>
      <c r="U600"/>
      <c r="V600"/>
      <c r="W600"/>
      <c r="X600"/>
      <c r="Y600"/>
      <c r="Z600"/>
      <c r="AA600"/>
    </row>
    <row r="601" spans="16:27">
      <c r="P601"/>
      <c r="Q601"/>
      <c r="R601"/>
      <c r="S601"/>
      <c r="T601"/>
      <c r="U601"/>
      <c r="V601"/>
      <c r="W601"/>
      <c r="X601"/>
      <c r="Y601"/>
      <c r="Z601"/>
      <c r="AA601"/>
    </row>
    <row r="602" spans="16:27">
      <c r="P602"/>
      <c r="Q602"/>
      <c r="R602"/>
      <c r="S602"/>
      <c r="T602"/>
      <c r="U602"/>
      <c r="V602"/>
      <c r="W602"/>
      <c r="X602"/>
      <c r="Y602"/>
      <c r="Z602"/>
      <c r="AA602"/>
    </row>
    <row r="603" spans="16:27">
      <c r="P603"/>
      <c r="Q603"/>
      <c r="R603"/>
      <c r="S603"/>
      <c r="T603"/>
      <c r="U603"/>
      <c r="V603"/>
      <c r="W603"/>
      <c r="X603"/>
      <c r="Y603"/>
      <c r="Z603"/>
      <c r="AA603"/>
    </row>
    <row r="604" spans="16:27">
      <c r="P604"/>
      <c r="Q604"/>
      <c r="R604"/>
      <c r="S604"/>
      <c r="T604"/>
      <c r="U604"/>
      <c r="V604"/>
      <c r="W604"/>
      <c r="X604"/>
      <c r="Y604"/>
      <c r="Z604"/>
      <c r="AA604"/>
    </row>
    <row r="605" spans="16:27">
      <c r="P605"/>
      <c r="Q605"/>
      <c r="R605"/>
      <c r="S605"/>
      <c r="T605"/>
      <c r="U605"/>
      <c r="V605"/>
      <c r="W605"/>
      <c r="X605"/>
      <c r="Y605"/>
      <c r="Z605"/>
      <c r="AA605"/>
    </row>
    <row r="606" spans="16:27">
      <c r="P606"/>
      <c r="Q606"/>
      <c r="R606"/>
      <c r="S606"/>
      <c r="T606"/>
      <c r="U606"/>
      <c r="V606"/>
      <c r="W606"/>
      <c r="X606"/>
      <c r="Y606"/>
      <c r="Z606"/>
      <c r="AA606"/>
    </row>
    <row r="607" spans="16:27">
      <c r="P607"/>
      <c r="Q607"/>
      <c r="R607"/>
      <c r="S607"/>
      <c r="T607"/>
      <c r="U607"/>
      <c r="V607"/>
      <c r="W607"/>
      <c r="X607"/>
      <c r="Y607"/>
      <c r="Z607"/>
      <c r="AA607"/>
    </row>
    <row r="608" spans="16:27">
      <c r="P608"/>
      <c r="Q608"/>
      <c r="R608"/>
      <c r="S608"/>
      <c r="T608"/>
      <c r="U608"/>
      <c r="V608"/>
      <c r="W608"/>
      <c r="X608"/>
      <c r="Y608"/>
      <c r="Z608"/>
      <c r="AA608"/>
    </row>
    <row r="609" spans="16:27">
      <c r="P609"/>
      <c r="Q609"/>
      <c r="R609"/>
      <c r="S609"/>
      <c r="T609"/>
      <c r="U609"/>
      <c r="V609"/>
      <c r="W609"/>
      <c r="X609"/>
      <c r="Y609"/>
      <c r="Z609"/>
      <c r="AA609"/>
    </row>
    <row r="610" spans="16:27">
      <c r="P610"/>
      <c r="Q610"/>
      <c r="R610"/>
      <c r="S610"/>
      <c r="T610"/>
      <c r="U610"/>
      <c r="V610"/>
      <c r="W610"/>
      <c r="X610"/>
      <c r="Y610"/>
      <c r="Z610"/>
      <c r="AA610"/>
    </row>
    <row r="611" spans="16:27">
      <c r="P611"/>
      <c r="Q611"/>
      <c r="R611"/>
      <c r="S611"/>
      <c r="T611"/>
      <c r="U611"/>
      <c r="V611"/>
      <c r="W611"/>
      <c r="X611"/>
      <c r="Y611"/>
      <c r="Z611"/>
      <c r="AA611"/>
    </row>
    <row r="612" spans="16:27">
      <c r="P612"/>
      <c r="Q612"/>
      <c r="R612"/>
      <c r="S612"/>
      <c r="T612"/>
      <c r="U612"/>
      <c r="V612"/>
      <c r="W612"/>
      <c r="X612"/>
      <c r="Y612"/>
      <c r="Z612"/>
      <c r="AA612"/>
    </row>
    <row r="613" spans="16:27">
      <c r="P613"/>
      <c r="Q613"/>
      <c r="R613"/>
      <c r="S613"/>
      <c r="T613"/>
      <c r="U613"/>
      <c r="V613"/>
      <c r="W613"/>
      <c r="X613"/>
      <c r="Y613"/>
      <c r="Z613"/>
      <c r="AA613"/>
    </row>
    <row r="614" spans="16:27">
      <c r="P614"/>
      <c r="Q614"/>
      <c r="R614"/>
      <c r="S614"/>
      <c r="T614"/>
      <c r="U614"/>
      <c r="V614"/>
      <c r="W614"/>
      <c r="X614"/>
      <c r="Y614"/>
      <c r="Z614"/>
      <c r="AA614"/>
    </row>
    <row r="615" spans="16:27">
      <c r="P615"/>
      <c r="Q615"/>
      <c r="R615"/>
      <c r="S615"/>
      <c r="T615"/>
      <c r="U615"/>
      <c r="V615"/>
      <c r="W615"/>
      <c r="X615"/>
      <c r="Y615"/>
      <c r="Z615"/>
      <c r="AA615"/>
    </row>
    <row r="616" spans="16:27">
      <c r="P616"/>
      <c r="Q616"/>
      <c r="R616"/>
      <c r="S616"/>
      <c r="T616"/>
      <c r="U616"/>
      <c r="V616"/>
      <c r="W616"/>
      <c r="X616"/>
      <c r="Y616"/>
      <c r="Z616"/>
      <c r="AA616"/>
    </row>
    <row r="617" spans="16:27">
      <c r="P617"/>
      <c r="Q617"/>
      <c r="R617"/>
      <c r="S617"/>
      <c r="T617"/>
      <c r="U617"/>
      <c r="V617"/>
      <c r="W617"/>
      <c r="X617"/>
      <c r="Y617"/>
      <c r="Z617"/>
      <c r="AA617"/>
    </row>
    <row r="618" spans="16:27">
      <c r="P618"/>
      <c r="Q618"/>
      <c r="R618"/>
      <c r="S618"/>
      <c r="T618"/>
      <c r="U618"/>
      <c r="V618"/>
      <c r="W618"/>
      <c r="X618"/>
      <c r="Y618"/>
      <c r="Z618"/>
      <c r="AA618"/>
    </row>
    <row r="619" spans="16:27">
      <c r="P619"/>
      <c r="Q619"/>
      <c r="R619"/>
      <c r="S619"/>
      <c r="T619"/>
      <c r="U619"/>
      <c r="V619"/>
      <c r="W619"/>
      <c r="X619"/>
      <c r="Y619"/>
      <c r="Z619"/>
      <c r="AA619"/>
    </row>
    <row r="620" spans="16:27">
      <c r="P620"/>
      <c r="Q620"/>
      <c r="R620"/>
      <c r="S620"/>
      <c r="T620"/>
      <c r="U620"/>
      <c r="V620"/>
      <c r="W620"/>
      <c r="X620"/>
      <c r="Y620"/>
      <c r="Z620"/>
      <c r="AA620"/>
    </row>
    <row r="621" spans="16:27">
      <c r="P621"/>
      <c r="Q621"/>
      <c r="R621"/>
      <c r="S621"/>
      <c r="T621"/>
      <c r="U621"/>
      <c r="V621"/>
      <c r="W621"/>
      <c r="X621"/>
      <c r="Y621"/>
      <c r="Z621"/>
      <c r="AA621"/>
    </row>
    <row r="622" spans="16:27">
      <c r="P622"/>
      <c r="Q622"/>
      <c r="R622"/>
      <c r="S622"/>
      <c r="T622"/>
      <c r="U622"/>
      <c r="V622"/>
      <c r="W622"/>
      <c r="X622"/>
      <c r="Y622"/>
      <c r="Z622"/>
      <c r="AA622"/>
    </row>
    <row r="623" spans="16:27">
      <c r="P623"/>
      <c r="Q623"/>
      <c r="R623"/>
      <c r="S623"/>
      <c r="T623"/>
      <c r="U623"/>
      <c r="V623"/>
      <c r="W623"/>
      <c r="X623"/>
      <c r="Y623"/>
      <c r="Z623"/>
      <c r="AA623"/>
    </row>
    <row r="624" spans="16:27">
      <c r="P624"/>
      <c r="Q624"/>
      <c r="R624"/>
      <c r="S624"/>
      <c r="T624"/>
      <c r="U624"/>
      <c r="V624"/>
      <c r="W624"/>
      <c r="X624"/>
      <c r="Y624"/>
      <c r="Z624"/>
      <c r="AA624"/>
    </row>
    <row r="625" spans="16:27">
      <c r="P625"/>
      <c r="Q625"/>
      <c r="R625"/>
      <c r="S625"/>
      <c r="T625"/>
      <c r="U625"/>
      <c r="V625"/>
      <c r="W625"/>
      <c r="X625"/>
      <c r="Y625"/>
      <c r="Z625"/>
      <c r="AA625"/>
    </row>
    <row r="626" spans="16:27">
      <c r="P626"/>
      <c r="Q626"/>
      <c r="R626"/>
      <c r="S626"/>
      <c r="T626"/>
      <c r="U626"/>
      <c r="V626"/>
      <c r="W626"/>
      <c r="X626"/>
      <c r="Y626"/>
      <c r="Z626"/>
      <c r="AA626"/>
    </row>
    <row r="627" spans="16:27">
      <c r="P627"/>
      <c r="Q627"/>
      <c r="R627"/>
      <c r="S627"/>
      <c r="T627"/>
      <c r="U627"/>
      <c r="V627"/>
      <c r="W627"/>
      <c r="X627"/>
      <c r="Y627"/>
      <c r="Z627"/>
      <c r="AA627"/>
    </row>
    <row r="628" spans="16:27">
      <c r="P628"/>
      <c r="Q628"/>
      <c r="R628"/>
      <c r="S628"/>
      <c r="T628"/>
      <c r="U628"/>
      <c r="V628"/>
      <c r="W628"/>
      <c r="X628"/>
      <c r="Y628"/>
      <c r="Z628"/>
      <c r="AA628"/>
    </row>
    <row r="629" spans="16:27">
      <c r="P629"/>
      <c r="Q629"/>
      <c r="R629"/>
      <c r="S629"/>
      <c r="T629"/>
      <c r="U629"/>
      <c r="V629"/>
      <c r="W629"/>
      <c r="X629"/>
      <c r="Y629"/>
      <c r="Z629"/>
      <c r="AA629"/>
    </row>
    <row r="630" spans="16:27">
      <c r="P630"/>
      <c r="Q630"/>
      <c r="R630"/>
      <c r="S630"/>
      <c r="T630"/>
      <c r="U630"/>
      <c r="V630"/>
      <c r="W630"/>
      <c r="X630"/>
      <c r="Y630"/>
      <c r="Z630"/>
      <c r="AA630"/>
    </row>
    <row r="631" spans="16:27">
      <c r="P631"/>
      <c r="Q631"/>
      <c r="R631"/>
      <c r="S631"/>
      <c r="T631"/>
      <c r="U631"/>
      <c r="V631"/>
      <c r="W631"/>
      <c r="X631"/>
      <c r="Y631"/>
      <c r="Z631"/>
      <c r="AA631"/>
    </row>
    <row r="632" spans="16:27">
      <c r="P632"/>
      <c r="Q632"/>
      <c r="R632"/>
      <c r="S632"/>
      <c r="T632"/>
      <c r="U632"/>
      <c r="V632"/>
      <c r="W632"/>
      <c r="X632"/>
      <c r="Y632"/>
      <c r="Z632"/>
      <c r="AA632"/>
    </row>
    <row r="633" spans="16:27">
      <c r="P633"/>
      <c r="Q633"/>
      <c r="R633"/>
      <c r="S633"/>
      <c r="T633"/>
      <c r="U633"/>
      <c r="V633"/>
      <c r="W633"/>
      <c r="X633"/>
      <c r="Y633"/>
      <c r="Z633"/>
      <c r="AA633"/>
    </row>
    <row r="634" spans="16:27">
      <c r="P634"/>
      <c r="Q634"/>
      <c r="R634"/>
      <c r="S634"/>
      <c r="T634"/>
      <c r="U634"/>
      <c r="V634"/>
      <c r="W634"/>
      <c r="X634"/>
      <c r="Y634"/>
      <c r="Z634"/>
      <c r="AA634"/>
    </row>
    <row r="635" spans="16:27">
      <c r="P635"/>
      <c r="Q635"/>
      <c r="R635"/>
      <c r="S635"/>
      <c r="T635"/>
      <c r="U635"/>
      <c r="V635"/>
      <c r="W635"/>
      <c r="X635"/>
      <c r="Y635"/>
      <c r="Z635"/>
      <c r="AA635"/>
    </row>
    <row r="636" spans="16:27">
      <c r="P636"/>
      <c r="Q636"/>
      <c r="R636"/>
      <c r="S636"/>
      <c r="T636"/>
      <c r="U636"/>
      <c r="V636"/>
      <c r="W636"/>
      <c r="X636"/>
      <c r="Y636"/>
      <c r="Z636"/>
      <c r="AA636"/>
    </row>
    <row r="637" spans="16:27">
      <c r="P637"/>
      <c r="Q637"/>
      <c r="R637"/>
      <c r="S637"/>
      <c r="T637"/>
      <c r="U637"/>
      <c r="V637"/>
      <c r="W637"/>
      <c r="X637"/>
      <c r="Y637"/>
      <c r="Z637"/>
      <c r="AA637"/>
    </row>
    <row r="638" spans="16:27">
      <c r="P638"/>
      <c r="Q638"/>
      <c r="R638"/>
      <c r="S638"/>
      <c r="T638"/>
      <c r="U638"/>
      <c r="V638"/>
      <c r="W638"/>
      <c r="X638"/>
      <c r="Y638"/>
      <c r="Z638"/>
      <c r="AA638"/>
    </row>
    <row r="639" spans="16:27">
      <c r="P639"/>
      <c r="Q639"/>
      <c r="R639"/>
      <c r="S639"/>
      <c r="T639"/>
      <c r="U639"/>
      <c r="V639"/>
      <c r="W639"/>
      <c r="X639"/>
      <c r="Y639"/>
      <c r="Z639"/>
      <c r="AA639"/>
    </row>
    <row r="640" spans="16:27">
      <c r="P640"/>
      <c r="Q640"/>
      <c r="R640"/>
      <c r="S640"/>
      <c r="T640"/>
      <c r="U640"/>
      <c r="V640"/>
      <c r="W640"/>
      <c r="X640"/>
      <c r="Y640"/>
      <c r="Z640"/>
      <c r="AA640"/>
    </row>
    <row r="641" spans="16:27">
      <c r="P641"/>
      <c r="Q641"/>
      <c r="R641"/>
      <c r="S641"/>
      <c r="T641"/>
      <c r="U641"/>
      <c r="V641"/>
      <c r="W641"/>
      <c r="X641"/>
      <c r="Y641"/>
      <c r="Z641"/>
      <c r="AA641"/>
    </row>
    <row r="642" spans="16:27">
      <c r="P642"/>
      <c r="Q642"/>
      <c r="R642"/>
      <c r="S642"/>
      <c r="T642"/>
      <c r="U642"/>
      <c r="V642"/>
      <c r="W642"/>
      <c r="X642"/>
      <c r="Y642"/>
      <c r="Z642"/>
      <c r="AA642"/>
    </row>
    <row r="643" spans="16:27">
      <c r="P643"/>
      <c r="Q643"/>
      <c r="R643"/>
      <c r="S643"/>
      <c r="T643"/>
      <c r="U643"/>
      <c r="V643"/>
      <c r="W643"/>
      <c r="X643"/>
      <c r="Y643"/>
      <c r="Z643"/>
      <c r="AA643"/>
    </row>
    <row r="644" spans="16:27">
      <c r="P644"/>
      <c r="Q644"/>
      <c r="R644"/>
      <c r="S644"/>
      <c r="T644"/>
      <c r="U644"/>
      <c r="V644"/>
      <c r="W644"/>
      <c r="X644"/>
      <c r="Y644"/>
      <c r="Z644"/>
      <c r="AA644"/>
    </row>
    <row r="645" spans="16:27">
      <c r="P645"/>
      <c r="Q645"/>
      <c r="R645"/>
      <c r="S645"/>
      <c r="T645"/>
      <c r="U645"/>
      <c r="V645"/>
      <c r="W645"/>
      <c r="X645"/>
      <c r="Y645"/>
      <c r="Z645"/>
      <c r="AA645"/>
    </row>
    <row r="646" spans="16:27">
      <c r="P646"/>
      <c r="Q646"/>
      <c r="R646"/>
      <c r="S646"/>
      <c r="T646"/>
      <c r="U646"/>
      <c r="V646"/>
      <c r="W646"/>
      <c r="X646"/>
      <c r="Y646"/>
      <c r="Z646"/>
      <c r="AA646"/>
    </row>
    <row r="647" spans="16:27">
      <c r="P647"/>
      <c r="Q647"/>
      <c r="R647"/>
      <c r="S647"/>
      <c r="T647"/>
      <c r="U647"/>
      <c r="V647"/>
      <c r="W647"/>
      <c r="X647"/>
      <c r="Y647"/>
      <c r="Z647"/>
      <c r="AA647"/>
    </row>
    <row r="648" spans="16:27">
      <c r="P648"/>
      <c r="Q648"/>
      <c r="R648"/>
      <c r="S648"/>
      <c r="T648"/>
      <c r="U648"/>
      <c r="V648"/>
      <c r="W648"/>
      <c r="X648"/>
      <c r="Y648"/>
      <c r="Z648"/>
      <c r="AA648"/>
    </row>
    <row r="649" spans="16:27">
      <c r="P649"/>
      <c r="Q649"/>
      <c r="R649"/>
      <c r="S649"/>
      <c r="T649"/>
      <c r="U649"/>
      <c r="V649"/>
      <c r="W649"/>
      <c r="X649"/>
      <c r="Y649"/>
      <c r="Z649"/>
      <c r="AA649"/>
    </row>
    <row r="650" spans="16:27">
      <c r="P650"/>
      <c r="Q650"/>
      <c r="R650"/>
      <c r="S650"/>
      <c r="T650"/>
      <c r="U650"/>
      <c r="V650"/>
      <c r="W650"/>
      <c r="X650"/>
      <c r="Y650"/>
      <c r="Z650"/>
      <c r="AA650"/>
    </row>
    <row r="651" spans="16:27">
      <c r="P651"/>
      <c r="Q651"/>
      <c r="R651"/>
      <c r="S651"/>
      <c r="T651"/>
      <c r="U651"/>
      <c r="V651"/>
      <c r="W651"/>
      <c r="X651"/>
      <c r="Y651"/>
      <c r="Z651"/>
      <c r="AA651"/>
    </row>
    <row r="652" spans="16:27">
      <c r="P652"/>
      <c r="Q652"/>
      <c r="R652"/>
      <c r="S652"/>
      <c r="T652"/>
      <c r="U652"/>
      <c r="V652"/>
      <c r="W652"/>
      <c r="X652"/>
      <c r="Y652"/>
      <c r="Z652"/>
      <c r="AA652"/>
    </row>
    <row r="653" spans="16:27">
      <c r="P653"/>
      <c r="Q653"/>
      <c r="R653"/>
      <c r="S653"/>
      <c r="T653"/>
      <c r="U653"/>
      <c r="V653"/>
      <c r="W653"/>
      <c r="X653"/>
      <c r="Y653"/>
      <c r="Z653"/>
      <c r="AA653"/>
    </row>
    <row r="654" spans="16:27">
      <c r="P654"/>
      <c r="Q654"/>
      <c r="R654"/>
      <c r="S654"/>
      <c r="T654"/>
      <c r="U654"/>
      <c r="V654"/>
      <c r="W654"/>
      <c r="X654"/>
      <c r="Y654"/>
      <c r="Z654"/>
      <c r="AA654"/>
    </row>
    <row r="655" spans="16:27">
      <c r="P655"/>
      <c r="Q655"/>
      <c r="R655"/>
      <c r="S655"/>
      <c r="T655"/>
      <c r="U655"/>
      <c r="V655"/>
      <c r="W655"/>
      <c r="X655"/>
      <c r="Y655"/>
      <c r="Z655"/>
      <c r="AA655"/>
    </row>
    <row r="656" spans="16:27">
      <c r="P656"/>
      <c r="Q656"/>
      <c r="R656"/>
      <c r="S656"/>
      <c r="T656"/>
      <c r="U656"/>
      <c r="V656"/>
      <c r="W656"/>
      <c r="X656"/>
      <c r="Y656"/>
      <c r="Z656"/>
      <c r="AA656"/>
    </row>
    <row r="657" spans="16:27">
      <c r="P657"/>
      <c r="Q657"/>
      <c r="R657"/>
      <c r="S657"/>
      <c r="T657"/>
      <c r="U657"/>
      <c r="V657"/>
      <c r="W657"/>
      <c r="X657"/>
      <c r="Y657"/>
      <c r="Z657"/>
      <c r="AA657"/>
    </row>
    <row r="658" spans="16:27">
      <c r="P658"/>
      <c r="Q658"/>
      <c r="R658"/>
      <c r="S658"/>
      <c r="T658"/>
      <c r="U658"/>
      <c r="V658"/>
      <c r="W658"/>
      <c r="X658"/>
      <c r="Y658"/>
      <c r="Z658"/>
      <c r="AA658"/>
    </row>
    <row r="659" spans="16:27">
      <c r="P659"/>
      <c r="Q659"/>
      <c r="R659"/>
      <c r="S659"/>
      <c r="T659"/>
      <c r="U659"/>
      <c r="V659"/>
      <c r="W659"/>
      <c r="X659"/>
      <c r="Y659"/>
      <c r="Z659"/>
      <c r="AA659"/>
    </row>
    <row r="660" spans="16:27">
      <c r="P660"/>
      <c r="Q660"/>
      <c r="R660"/>
      <c r="S660"/>
      <c r="T660"/>
      <c r="U660"/>
      <c r="V660"/>
      <c r="W660"/>
      <c r="X660"/>
      <c r="Y660"/>
      <c r="Z660"/>
      <c r="AA660"/>
    </row>
    <row r="661" spans="16:27">
      <c r="P661"/>
      <c r="Q661"/>
      <c r="R661"/>
      <c r="S661"/>
      <c r="T661"/>
      <c r="U661"/>
      <c r="V661"/>
      <c r="W661"/>
      <c r="X661"/>
      <c r="Y661"/>
      <c r="Z661"/>
      <c r="AA661"/>
    </row>
    <row r="662" spans="16:27">
      <c r="P662"/>
      <c r="Q662"/>
      <c r="R662"/>
      <c r="S662"/>
      <c r="T662"/>
      <c r="U662"/>
      <c r="V662"/>
      <c r="W662"/>
      <c r="X662"/>
      <c r="Y662"/>
      <c r="Z662"/>
      <c r="AA662"/>
    </row>
    <row r="663" spans="16:27">
      <c r="P663"/>
      <c r="Q663"/>
      <c r="R663"/>
      <c r="S663"/>
      <c r="T663"/>
      <c r="U663"/>
      <c r="V663"/>
      <c r="W663"/>
      <c r="X663"/>
      <c r="Y663"/>
      <c r="Z663"/>
      <c r="AA663"/>
    </row>
    <row r="664" spans="16:27">
      <c r="P664"/>
      <c r="Q664"/>
      <c r="R664"/>
      <c r="S664"/>
      <c r="T664"/>
      <c r="U664"/>
      <c r="V664"/>
      <c r="W664"/>
      <c r="X664"/>
      <c r="Y664"/>
      <c r="Z664"/>
      <c r="AA664"/>
    </row>
    <row r="665" spans="16:27">
      <c r="P665"/>
      <c r="Q665"/>
      <c r="R665"/>
      <c r="S665"/>
      <c r="T665"/>
      <c r="U665"/>
      <c r="V665"/>
      <c r="W665"/>
      <c r="X665"/>
      <c r="Y665"/>
      <c r="Z665"/>
      <c r="AA665"/>
    </row>
    <row r="666" spans="16:27">
      <c r="P666"/>
      <c r="Q666"/>
      <c r="R666"/>
      <c r="S666"/>
      <c r="T666"/>
      <c r="U666"/>
      <c r="V666"/>
      <c r="W666"/>
      <c r="X666"/>
      <c r="Y666"/>
      <c r="Z666"/>
      <c r="AA666"/>
    </row>
    <row r="667" spans="16:27">
      <c r="P667"/>
      <c r="Q667"/>
      <c r="R667"/>
      <c r="S667"/>
      <c r="T667"/>
      <c r="U667"/>
      <c r="V667"/>
      <c r="W667"/>
      <c r="X667"/>
      <c r="Y667"/>
      <c r="Z667"/>
      <c r="AA667"/>
    </row>
    <row r="668" spans="16:27">
      <c r="P668"/>
      <c r="Q668"/>
      <c r="R668"/>
      <c r="S668"/>
      <c r="T668"/>
      <c r="U668"/>
      <c r="V668"/>
      <c r="W668"/>
      <c r="X668"/>
      <c r="Y668"/>
      <c r="Z668"/>
      <c r="AA668"/>
    </row>
    <row r="669" spans="16:27">
      <c r="P669"/>
      <c r="Q669"/>
      <c r="R669"/>
      <c r="S669"/>
      <c r="T669"/>
      <c r="U669"/>
      <c r="V669"/>
      <c r="W669"/>
      <c r="X669"/>
      <c r="Y669"/>
      <c r="Z669"/>
      <c r="AA669"/>
    </row>
    <row r="670" spans="16:27">
      <c r="P670"/>
      <c r="Q670"/>
      <c r="R670"/>
      <c r="S670"/>
      <c r="T670"/>
      <c r="U670"/>
      <c r="V670"/>
      <c r="W670"/>
      <c r="X670"/>
      <c r="Y670"/>
      <c r="Z670"/>
      <c r="AA670"/>
    </row>
    <row r="671" spans="16:27">
      <c r="P671"/>
      <c r="Q671"/>
      <c r="R671"/>
      <c r="S671"/>
      <c r="T671"/>
      <c r="U671"/>
      <c r="V671"/>
      <c r="W671"/>
      <c r="X671"/>
      <c r="Y671"/>
      <c r="Z671"/>
      <c r="AA671"/>
    </row>
    <row r="672" spans="16:27">
      <c r="P672"/>
      <c r="Q672"/>
      <c r="R672"/>
      <c r="S672"/>
      <c r="T672"/>
      <c r="U672"/>
      <c r="V672"/>
      <c r="W672"/>
      <c r="X672"/>
      <c r="Y672"/>
      <c r="Z672"/>
      <c r="AA672"/>
    </row>
    <row r="673" spans="16:27">
      <c r="P673"/>
      <c r="Q673"/>
      <c r="R673"/>
      <c r="S673"/>
      <c r="T673"/>
      <c r="U673"/>
      <c r="V673"/>
      <c r="W673"/>
      <c r="X673"/>
      <c r="Y673"/>
      <c r="Z673"/>
      <c r="AA673"/>
    </row>
    <row r="674" spans="16:27">
      <c r="P674"/>
      <c r="Q674"/>
      <c r="R674"/>
      <c r="S674"/>
      <c r="T674"/>
      <c r="U674"/>
      <c r="V674"/>
      <c r="W674"/>
      <c r="X674"/>
      <c r="Y674"/>
      <c r="Z674"/>
      <c r="AA674"/>
    </row>
    <row r="675" spans="16:27">
      <c r="P675"/>
      <c r="Q675"/>
      <c r="R675"/>
      <c r="S675"/>
      <c r="T675"/>
      <c r="U675"/>
      <c r="V675"/>
      <c r="W675"/>
      <c r="X675"/>
      <c r="Y675"/>
      <c r="Z675"/>
      <c r="AA675"/>
    </row>
    <row r="676" spans="16:27">
      <c r="P676"/>
      <c r="Q676"/>
      <c r="R676"/>
      <c r="S676"/>
      <c r="T676"/>
      <c r="U676"/>
      <c r="V676"/>
      <c r="W676"/>
      <c r="X676"/>
      <c r="Y676"/>
      <c r="Z676"/>
      <c r="AA676"/>
    </row>
    <row r="677" spans="16:27">
      <c r="P677"/>
      <c r="Q677"/>
      <c r="R677"/>
      <c r="S677"/>
      <c r="T677"/>
      <c r="U677"/>
      <c r="V677"/>
      <c r="W677"/>
      <c r="X677"/>
      <c r="Y677"/>
      <c r="Z677"/>
      <c r="AA677"/>
    </row>
    <row r="678" spans="16:27">
      <c r="P678"/>
      <c r="Q678"/>
      <c r="R678"/>
      <c r="S678"/>
      <c r="T678"/>
      <c r="U678"/>
      <c r="V678"/>
      <c r="W678"/>
      <c r="X678"/>
      <c r="Y678"/>
      <c r="Z678"/>
      <c r="AA678"/>
    </row>
    <row r="679" spans="16:27">
      <c r="P679"/>
      <c r="Q679"/>
      <c r="R679"/>
      <c r="S679"/>
      <c r="T679"/>
      <c r="U679"/>
      <c r="V679"/>
      <c r="W679"/>
      <c r="X679"/>
      <c r="Y679"/>
      <c r="Z679"/>
      <c r="AA679"/>
    </row>
    <row r="680" spans="16:27">
      <c r="P680"/>
      <c r="Q680"/>
      <c r="R680"/>
      <c r="S680"/>
      <c r="T680"/>
      <c r="U680"/>
      <c r="V680"/>
      <c r="W680"/>
      <c r="X680"/>
      <c r="Y680"/>
      <c r="Z680"/>
      <c r="AA680"/>
    </row>
    <row r="681" spans="16:27">
      <c r="P681"/>
      <c r="Q681"/>
      <c r="R681"/>
      <c r="S681"/>
      <c r="T681"/>
      <c r="U681"/>
      <c r="V681"/>
      <c r="W681"/>
      <c r="X681"/>
      <c r="Y681"/>
      <c r="Z681"/>
      <c r="AA681"/>
    </row>
    <row r="682" spans="16:27">
      <c r="P682"/>
      <c r="Q682"/>
      <c r="R682"/>
      <c r="S682"/>
      <c r="T682"/>
      <c r="U682"/>
      <c r="V682"/>
      <c r="W682"/>
      <c r="X682"/>
      <c r="Y682"/>
      <c r="Z682"/>
      <c r="AA682"/>
    </row>
    <row r="683" spans="16:27">
      <c r="P683"/>
      <c r="Q683"/>
      <c r="R683"/>
      <c r="S683"/>
      <c r="T683"/>
      <c r="U683"/>
      <c r="V683"/>
      <c r="W683"/>
      <c r="X683"/>
      <c r="Y683"/>
      <c r="Z683"/>
      <c r="AA683"/>
    </row>
    <row r="684" spans="16:27">
      <c r="P684"/>
      <c r="Q684"/>
      <c r="R684"/>
      <c r="S684"/>
      <c r="T684"/>
      <c r="U684"/>
      <c r="V684"/>
      <c r="W684"/>
      <c r="X684"/>
      <c r="Y684"/>
      <c r="Z684"/>
      <c r="AA684"/>
    </row>
    <row r="685" spans="16:27">
      <c r="P685"/>
      <c r="Q685"/>
      <c r="R685"/>
      <c r="S685"/>
      <c r="T685"/>
      <c r="U685"/>
      <c r="V685"/>
      <c r="W685"/>
      <c r="X685"/>
      <c r="Y685"/>
      <c r="Z685"/>
      <c r="AA685"/>
    </row>
    <row r="686" spans="16:27">
      <c r="P686"/>
      <c r="Q686"/>
      <c r="R686"/>
      <c r="S686"/>
      <c r="T686"/>
      <c r="U686"/>
      <c r="V686"/>
      <c r="W686"/>
      <c r="X686"/>
      <c r="Y686"/>
      <c r="Z686"/>
      <c r="AA686"/>
    </row>
    <row r="687" spans="16:27">
      <c r="P687"/>
      <c r="Q687"/>
      <c r="R687"/>
      <c r="S687"/>
      <c r="T687"/>
      <c r="U687"/>
      <c r="V687"/>
      <c r="W687"/>
      <c r="X687"/>
      <c r="Y687"/>
      <c r="Z687"/>
      <c r="AA687"/>
    </row>
    <row r="688" spans="16:27">
      <c r="P688"/>
      <c r="Q688"/>
      <c r="R688"/>
      <c r="S688"/>
      <c r="T688"/>
      <c r="U688"/>
      <c r="V688"/>
      <c r="W688"/>
      <c r="X688"/>
      <c r="Y688"/>
      <c r="Z688"/>
      <c r="AA688"/>
    </row>
    <row r="689" spans="16:27">
      <c r="P689"/>
      <c r="Q689"/>
      <c r="R689"/>
      <c r="S689"/>
      <c r="T689"/>
      <c r="U689"/>
      <c r="V689"/>
      <c r="W689"/>
      <c r="X689"/>
      <c r="Y689"/>
      <c r="Z689"/>
      <c r="AA689"/>
    </row>
    <row r="690" spans="16:27">
      <c r="P690"/>
      <c r="Q690"/>
      <c r="R690"/>
      <c r="S690"/>
      <c r="T690"/>
      <c r="U690"/>
      <c r="V690"/>
      <c r="W690"/>
      <c r="X690"/>
      <c r="Y690"/>
      <c r="Z690"/>
      <c r="AA690"/>
    </row>
    <row r="691" spans="16:27">
      <c r="P691"/>
      <c r="Q691"/>
      <c r="R691"/>
      <c r="S691"/>
      <c r="T691"/>
      <c r="U691"/>
      <c r="V691"/>
      <c r="W691"/>
      <c r="X691"/>
      <c r="Y691"/>
      <c r="Z691"/>
      <c r="AA691"/>
    </row>
    <row r="692" spans="16:27">
      <c r="P692"/>
      <c r="Q692"/>
      <c r="R692"/>
      <c r="S692"/>
      <c r="T692"/>
      <c r="U692"/>
      <c r="V692"/>
      <c r="W692"/>
      <c r="X692"/>
      <c r="Y692"/>
      <c r="Z692"/>
      <c r="AA692"/>
    </row>
    <row r="693" spans="16:27">
      <c r="P693"/>
      <c r="Q693"/>
      <c r="R693"/>
      <c r="S693"/>
      <c r="T693"/>
      <c r="U693"/>
      <c r="V693"/>
      <c r="W693"/>
      <c r="X693"/>
      <c r="Y693"/>
      <c r="Z693"/>
      <c r="AA693"/>
    </row>
    <row r="694" spans="16:27">
      <c r="P694"/>
      <c r="Q694"/>
      <c r="R694"/>
      <c r="S694"/>
      <c r="T694"/>
      <c r="U694"/>
      <c r="V694"/>
      <c r="W694"/>
      <c r="X694"/>
      <c r="Y694"/>
      <c r="Z694"/>
      <c r="AA694"/>
    </row>
    <row r="695" spans="16:27">
      <c r="P695"/>
      <c r="Q695"/>
      <c r="R695"/>
      <c r="S695"/>
      <c r="T695"/>
      <c r="U695"/>
      <c r="V695"/>
      <c r="W695"/>
      <c r="X695"/>
      <c r="Y695"/>
      <c r="Z695"/>
      <c r="AA695"/>
    </row>
    <row r="696" spans="16:27">
      <c r="P696"/>
      <c r="Q696"/>
      <c r="R696"/>
      <c r="S696"/>
      <c r="T696"/>
      <c r="U696"/>
      <c r="V696"/>
      <c r="W696"/>
      <c r="X696"/>
      <c r="Y696"/>
      <c r="Z696"/>
      <c r="AA696"/>
    </row>
    <row r="697" spans="16:27">
      <c r="P697"/>
      <c r="Q697"/>
      <c r="R697"/>
      <c r="S697"/>
      <c r="T697"/>
      <c r="U697"/>
      <c r="V697"/>
      <c r="W697"/>
      <c r="X697"/>
      <c r="Y697"/>
      <c r="Z697"/>
      <c r="AA697"/>
    </row>
    <row r="698" spans="16:27">
      <c r="P698"/>
      <c r="Q698"/>
      <c r="R698"/>
      <c r="S698"/>
      <c r="T698"/>
      <c r="U698"/>
      <c r="V698"/>
      <c r="W698"/>
      <c r="X698"/>
      <c r="Y698"/>
      <c r="Z698"/>
      <c r="AA698"/>
    </row>
    <row r="699" spans="16:27">
      <c r="P699"/>
      <c r="Q699"/>
      <c r="R699"/>
      <c r="S699"/>
      <c r="T699"/>
      <c r="U699"/>
      <c r="V699"/>
      <c r="W699"/>
      <c r="X699"/>
      <c r="Y699"/>
      <c r="Z699"/>
      <c r="AA699"/>
    </row>
    <row r="700" spans="16:27">
      <c r="P700"/>
      <c r="Q700"/>
      <c r="R700"/>
      <c r="S700"/>
      <c r="T700"/>
      <c r="U700"/>
      <c r="V700"/>
      <c r="W700"/>
      <c r="X700"/>
      <c r="Y700"/>
      <c r="Z700"/>
      <c r="AA700"/>
    </row>
    <row r="701" spans="16:27">
      <c r="P701"/>
      <c r="Q701"/>
      <c r="R701"/>
      <c r="S701"/>
      <c r="T701"/>
      <c r="U701"/>
      <c r="V701"/>
      <c r="W701"/>
      <c r="X701"/>
      <c r="Y701"/>
      <c r="Z701"/>
      <c r="AA701"/>
    </row>
    <row r="702" spans="16:27">
      <c r="P702"/>
      <c r="Q702"/>
      <c r="R702"/>
      <c r="S702"/>
      <c r="T702"/>
      <c r="U702"/>
      <c r="V702"/>
      <c r="W702"/>
      <c r="X702"/>
      <c r="Y702"/>
      <c r="Z702"/>
      <c r="AA702"/>
    </row>
    <row r="703" spans="16:27">
      <c r="P703"/>
      <c r="Q703"/>
      <c r="R703"/>
      <c r="S703"/>
      <c r="T703"/>
      <c r="U703"/>
      <c r="V703"/>
      <c r="W703"/>
      <c r="X703"/>
      <c r="Y703"/>
      <c r="Z703"/>
      <c r="AA703"/>
    </row>
    <row r="704" spans="16:27">
      <c r="P704"/>
      <c r="Q704"/>
      <c r="R704"/>
      <c r="S704"/>
      <c r="T704"/>
      <c r="U704"/>
      <c r="V704"/>
      <c r="W704"/>
      <c r="X704"/>
      <c r="Y704"/>
      <c r="Z704"/>
      <c r="AA704"/>
    </row>
    <row r="705" spans="16:27">
      <c r="P705"/>
      <c r="Q705"/>
      <c r="R705"/>
      <c r="S705"/>
      <c r="T705"/>
      <c r="U705"/>
      <c r="V705"/>
      <c r="W705"/>
      <c r="X705"/>
      <c r="Y705"/>
      <c r="Z705"/>
      <c r="AA705"/>
    </row>
    <row r="706" spans="16:27">
      <c r="P706"/>
      <c r="Q706"/>
      <c r="R706"/>
      <c r="S706"/>
      <c r="T706"/>
      <c r="U706"/>
      <c r="V706"/>
      <c r="W706"/>
      <c r="X706"/>
      <c r="Y706"/>
      <c r="Z706"/>
      <c r="AA706"/>
    </row>
    <row r="707" spans="16:27">
      <c r="P707"/>
      <c r="Q707"/>
      <c r="R707"/>
      <c r="S707"/>
      <c r="T707"/>
      <c r="U707"/>
      <c r="V707"/>
      <c r="W707"/>
      <c r="X707"/>
      <c r="Y707"/>
      <c r="Z707"/>
      <c r="AA707"/>
    </row>
    <row r="708" spans="16:27">
      <c r="P708"/>
      <c r="Q708"/>
      <c r="R708"/>
      <c r="S708"/>
      <c r="T708"/>
      <c r="U708"/>
      <c r="V708"/>
      <c r="W708"/>
      <c r="X708"/>
      <c r="Y708"/>
      <c r="Z708"/>
      <c r="AA708"/>
    </row>
    <row r="709" spans="16:27">
      <c r="P709"/>
      <c r="Q709"/>
      <c r="R709"/>
      <c r="S709"/>
      <c r="T709"/>
      <c r="U709"/>
      <c r="V709"/>
      <c r="W709"/>
      <c r="X709"/>
      <c r="Y709"/>
      <c r="Z709"/>
      <c r="AA709"/>
    </row>
    <row r="710" spans="16:27">
      <c r="P710"/>
      <c r="Q710"/>
      <c r="R710"/>
      <c r="S710"/>
      <c r="T710"/>
      <c r="U710"/>
      <c r="V710"/>
      <c r="W710"/>
      <c r="X710"/>
      <c r="Y710"/>
      <c r="Z710"/>
      <c r="AA710"/>
    </row>
    <row r="711" spans="16:27">
      <c r="P711"/>
      <c r="Q711"/>
      <c r="R711"/>
      <c r="S711"/>
      <c r="T711"/>
      <c r="U711"/>
      <c r="V711"/>
      <c r="W711"/>
      <c r="X711"/>
      <c r="Y711"/>
      <c r="Z711"/>
      <c r="AA711"/>
    </row>
    <row r="712" spans="16:27">
      <c r="P712"/>
      <c r="Q712"/>
      <c r="R712"/>
      <c r="S712"/>
      <c r="T712"/>
      <c r="U712"/>
      <c r="V712"/>
      <c r="W712"/>
      <c r="X712"/>
      <c r="Y712"/>
      <c r="Z712"/>
      <c r="AA712"/>
    </row>
    <row r="713" spans="16:27">
      <c r="P713"/>
      <c r="Q713"/>
      <c r="R713"/>
      <c r="S713"/>
      <c r="T713"/>
      <c r="U713"/>
      <c r="V713"/>
      <c r="W713"/>
      <c r="X713"/>
      <c r="Y713"/>
      <c r="Z713"/>
      <c r="AA713"/>
    </row>
    <row r="714" spans="16:27">
      <c r="P714"/>
      <c r="Q714"/>
      <c r="R714"/>
      <c r="S714"/>
      <c r="T714"/>
      <c r="U714"/>
      <c r="V714"/>
      <c r="W714"/>
      <c r="X714"/>
      <c r="Y714"/>
      <c r="Z714"/>
      <c r="AA714"/>
    </row>
    <row r="715" spans="16:27">
      <c r="P715"/>
      <c r="Q715"/>
      <c r="R715"/>
      <c r="S715"/>
      <c r="T715"/>
      <c r="U715"/>
      <c r="V715"/>
      <c r="W715"/>
      <c r="X715"/>
      <c r="Y715"/>
      <c r="Z715"/>
      <c r="AA715"/>
    </row>
    <row r="716" spans="16:27">
      <c r="P716"/>
      <c r="Q716"/>
      <c r="R716"/>
      <c r="S716"/>
      <c r="T716"/>
      <c r="U716"/>
      <c r="V716"/>
      <c r="W716"/>
      <c r="X716"/>
      <c r="Y716"/>
      <c r="Z716"/>
      <c r="AA716"/>
    </row>
    <row r="717" spans="16:27">
      <c r="P717"/>
      <c r="Q717"/>
      <c r="R717"/>
      <c r="S717"/>
      <c r="T717"/>
      <c r="U717"/>
      <c r="V717"/>
      <c r="W717"/>
      <c r="X717"/>
      <c r="Y717"/>
      <c r="Z717"/>
      <c r="AA717"/>
    </row>
    <row r="718" spans="16:27">
      <c r="P718"/>
      <c r="Q718"/>
      <c r="R718"/>
      <c r="S718"/>
      <c r="T718"/>
      <c r="U718"/>
      <c r="V718"/>
      <c r="W718"/>
      <c r="X718"/>
      <c r="Y718"/>
      <c r="Z718"/>
      <c r="AA718"/>
    </row>
    <row r="719" spans="16:27">
      <c r="P719"/>
      <c r="Q719"/>
      <c r="R719"/>
      <c r="S719"/>
      <c r="T719"/>
      <c r="U719"/>
      <c r="V719"/>
      <c r="W719"/>
      <c r="X719"/>
      <c r="Y719"/>
      <c r="Z719"/>
      <c r="AA719"/>
    </row>
    <row r="720" spans="16:27">
      <c r="P720"/>
      <c r="Q720"/>
      <c r="R720"/>
      <c r="S720"/>
      <c r="T720"/>
      <c r="U720"/>
      <c r="V720"/>
      <c r="W720"/>
      <c r="X720"/>
      <c r="Y720"/>
      <c r="Z720"/>
      <c r="AA720"/>
    </row>
    <row r="721" spans="16:27">
      <c r="P721"/>
      <c r="Q721"/>
      <c r="R721"/>
      <c r="S721"/>
      <c r="T721"/>
      <c r="U721"/>
      <c r="V721"/>
      <c r="W721"/>
      <c r="X721"/>
      <c r="Y721"/>
      <c r="Z721"/>
      <c r="AA721"/>
    </row>
    <row r="722" spans="16:27">
      <c r="P722"/>
      <c r="Q722"/>
      <c r="R722"/>
      <c r="S722"/>
      <c r="T722"/>
      <c r="U722"/>
      <c r="V722"/>
      <c r="W722"/>
      <c r="X722"/>
      <c r="Y722"/>
      <c r="Z722"/>
      <c r="AA722"/>
    </row>
    <row r="723" spans="16:27">
      <c r="P723"/>
      <c r="Q723"/>
      <c r="R723"/>
      <c r="S723"/>
      <c r="T723"/>
      <c r="U723"/>
      <c r="V723"/>
      <c r="W723"/>
      <c r="X723"/>
      <c r="Y723"/>
      <c r="Z723"/>
      <c r="AA723"/>
    </row>
    <row r="724" spans="16:27">
      <c r="P724"/>
      <c r="Q724"/>
      <c r="R724"/>
      <c r="S724"/>
      <c r="T724"/>
      <c r="U724"/>
      <c r="V724"/>
      <c r="W724"/>
      <c r="X724"/>
      <c r="Y724"/>
      <c r="Z724"/>
      <c r="AA724"/>
    </row>
    <row r="725" spans="16:27">
      <c r="P725"/>
      <c r="Q725"/>
      <c r="R725"/>
      <c r="S725"/>
      <c r="T725"/>
      <c r="U725"/>
      <c r="V725"/>
      <c r="W725"/>
      <c r="X725"/>
      <c r="Y725"/>
      <c r="Z725"/>
      <c r="AA725"/>
    </row>
    <row r="726" spans="16:27">
      <c r="P726"/>
      <c r="Q726"/>
      <c r="R726"/>
      <c r="S726"/>
      <c r="T726"/>
      <c r="U726"/>
      <c r="V726"/>
      <c r="W726"/>
      <c r="X726"/>
      <c r="Y726"/>
      <c r="Z726"/>
      <c r="AA726"/>
    </row>
    <row r="727" spans="16:27">
      <c r="P727"/>
      <c r="Q727"/>
      <c r="R727"/>
      <c r="S727"/>
      <c r="T727"/>
      <c r="U727"/>
      <c r="V727"/>
      <c r="W727"/>
      <c r="X727"/>
      <c r="Y727"/>
      <c r="Z727"/>
      <c r="AA727"/>
    </row>
    <row r="728" spans="16:27">
      <c r="P728"/>
      <c r="Q728"/>
      <c r="R728"/>
      <c r="S728"/>
      <c r="T728"/>
      <c r="U728"/>
      <c r="V728"/>
      <c r="W728"/>
      <c r="X728"/>
      <c r="Y728"/>
      <c r="Z728"/>
      <c r="AA728"/>
    </row>
    <row r="729" spans="16:27">
      <c r="P729"/>
      <c r="Q729"/>
      <c r="R729"/>
      <c r="S729"/>
      <c r="T729"/>
      <c r="U729"/>
      <c r="V729"/>
      <c r="W729"/>
      <c r="X729"/>
      <c r="Y729"/>
      <c r="Z729"/>
      <c r="AA729"/>
    </row>
    <row r="730" spans="16:27">
      <c r="P730"/>
      <c r="Q730"/>
      <c r="R730"/>
      <c r="S730"/>
      <c r="T730"/>
      <c r="U730"/>
      <c r="V730"/>
      <c r="W730"/>
      <c r="X730"/>
      <c r="Y730"/>
      <c r="Z730"/>
      <c r="AA730"/>
    </row>
    <row r="731" spans="16:27">
      <c r="P731"/>
      <c r="Q731"/>
      <c r="R731"/>
      <c r="S731"/>
      <c r="T731"/>
      <c r="U731"/>
      <c r="V731"/>
      <c r="W731"/>
      <c r="X731"/>
      <c r="Y731"/>
      <c r="Z731"/>
      <c r="AA731"/>
    </row>
    <row r="732" spans="16:27">
      <c r="P732"/>
      <c r="Q732"/>
      <c r="R732"/>
      <c r="S732"/>
      <c r="T732"/>
      <c r="U732"/>
      <c r="V732"/>
      <c r="W732"/>
      <c r="X732"/>
      <c r="Y732"/>
      <c r="Z732"/>
      <c r="AA732"/>
    </row>
    <row r="733" spans="16:27">
      <c r="P733"/>
      <c r="Q733"/>
      <c r="R733"/>
      <c r="S733"/>
      <c r="T733"/>
      <c r="U733"/>
      <c r="V733"/>
      <c r="W733"/>
      <c r="X733"/>
      <c r="Y733"/>
      <c r="Z733"/>
      <c r="AA733"/>
    </row>
    <row r="734" spans="16:27">
      <c r="P734"/>
      <c r="Q734"/>
      <c r="R734"/>
      <c r="S734"/>
      <c r="T734"/>
      <c r="U734"/>
      <c r="V734"/>
      <c r="W734"/>
      <c r="X734"/>
      <c r="Y734"/>
      <c r="Z734"/>
      <c r="AA734"/>
    </row>
    <row r="735" spans="16:27">
      <c r="P735"/>
      <c r="Q735"/>
      <c r="R735"/>
      <c r="S735"/>
      <c r="T735"/>
      <c r="U735"/>
      <c r="V735"/>
      <c r="W735"/>
      <c r="X735"/>
      <c r="Y735"/>
      <c r="Z735"/>
      <c r="AA735"/>
    </row>
    <row r="736" spans="16:27">
      <c r="P736"/>
      <c r="Q736"/>
      <c r="R736"/>
      <c r="S736"/>
      <c r="T736"/>
      <c r="U736"/>
      <c r="V736"/>
      <c r="W736"/>
      <c r="X736"/>
      <c r="Y736"/>
      <c r="Z736"/>
      <c r="AA736"/>
    </row>
    <row r="737" spans="16:27">
      <c r="P737"/>
      <c r="Q737"/>
      <c r="R737"/>
      <c r="S737"/>
      <c r="T737"/>
      <c r="U737"/>
      <c r="V737"/>
      <c r="W737"/>
      <c r="X737"/>
      <c r="Y737"/>
      <c r="Z737"/>
      <c r="AA737"/>
    </row>
    <row r="738" spans="16:27">
      <c r="P738"/>
      <c r="Q738"/>
      <c r="R738"/>
      <c r="S738"/>
      <c r="T738"/>
      <c r="U738"/>
      <c r="V738"/>
      <c r="W738"/>
      <c r="X738"/>
      <c r="Y738"/>
      <c r="Z738"/>
      <c r="AA738"/>
    </row>
    <row r="739" spans="16:27">
      <c r="P739"/>
      <c r="Q739"/>
      <c r="R739"/>
      <c r="S739"/>
      <c r="T739"/>
      <c r="U739"/>
      <c r="V739"/>
      <c r="W739"/>
      <c r="X739"/>
      <c r="Y739"/>
      <c r="Z739"/>
      <c r="AA739"/>
    </row>
    <row r="740" spans="16:27">
      <c r="P740"/>
      <c r="Q740"/>
      <c r="R740"/>
      <c r="S740"/>
      <c r="T740"/>
      <c r="U740"/>
      <c r="V740"/>
      <c r="W740"/>
      <c r="X740"/>
      <c r="Y740"/>
      <c r="Z740"/>
      <c r="AA740"/>
    </row>
    <row r="741" spans="16:27">
      <c r="P741"/>
      <c r="Q741"/>
      <c r="R741"/>
      <c r="S741"/>
      <c r="T741"/>
      <c r="U741"/>
      <c r="V741"/>
      <c r="W741"/>
      <c r="X741"/>
      <c r="Y741"/>
      <c r="Z741"/>
      <c r="AA741"/>
    </row>
    <row r="742" spans="16:27">
      <c r="P742"/>
      <c r="Q742"/>
      <c r="R742"/>
      <c r="S742"/>
      <c r="T742"/>
      <c r="U742"/>
      <c r="V742"/>
      <c r="W742"/>
      <c r="X742"/>
      <c r="Y742"/>
      <c r="Z742"/>
      <c r="AA742"/>
    </row>
    <row r="743" spans="16:27">
      <c r="P743"/>
      <c r="Q743"/>
      <c r="R743"/>
      <c r="S743"/>
      <c r="T743"/>
      <c r="U743"/>
      <c r="V743"/>
      <c r="W743"/>
      <c r="X743"/>
      <c r="Y743"/>
      <c r="Z743"/>
      <c r="AA743"/>
    </row>
    <row r="744" spans="16:27">
      <c r="P744"/>
      <c r="Q744"/>
      <c r="R744"/>
      <c r="S744"/>
      <c r="T744"/>
      <c r="U744"/>
      <c r="V744"/>
      <c r="W744"/>
      <c r="X744"/>
      <c r="Y744"/>
      <c r="Z744"/>
      <c r="AA744"/>
    </row>
    <row r="745" spans="16:27">
      <c r="P745"/>
      <c r="Q745"/>
      <c r="R745"/>
      <c r="S745"/>
      <c r="T745"/>
      <c r="U745"/>
      <c r="V745"/>
      <c r="W745"/>
      <c r="X745"/>
      <c r="Y745"/>
      <c r="Z745"/>
      <c r="AA745"/>
    </row>
    <row r="746" spans="16:27">
      <c r="P746"/>
      <c r="Q746"/>
      <c r="R746"/>
      <c r="S746"/>
      <c r="T746"/>
      <c r="U746"/>
      <c r="V746"/>
      <c r="W746"/>
      <c r="X746"/>
      <c r="Y746"/>
      <c r="Z746"/>
      <c r="AA746"/>
    </row>
    <row r="747" spans="16:27">
      <c r="P747"/>
      <c r="Q747"/>
      <c r="R747"/>
      <c r="S747"/>
      <c r="T747"/>
      <c r="U747"/>
      <c r="V747"/>
      <c r="W747"/>
      <c r="X747"/>
      <c r="Y747"/>
      <c r="Z747"/>
      <c r="AA747"/>
    </row>
    <row r="748" spans="16:27">
      <c r="P748"/>
      <c r="Q748"/>
      <c r="R748"/>
      <c r="S748"/>
      <c r="T748"/>
      <c r="U748"/>
      <c r="V748"/>
      <c r="W748"/>
      <c r="X748"/>
      <c r="Y748"/>
      <c r="Z748"/>
      <c r="AA748"/>
    </row>
    <row r="749" spans="16:27">
      <c r="P749"/>
      <c r="Q749"/>
      <c r="R749"/>
      <c r="S749"/>
      <c r="T749"/>
      <c r="U749"/>
      <c r="V749"/>
      <c r="W749"/>
      <c r="X749"/>
      <c r="Y749"/>
      <c r="Z749"/>
      <c r="AA749"/>
    </row>
    <row r="750" spans="16:27">
      <c r="P750"/>
      <c r="Q750"/>
      <c r="R750"/>
      <c r="S750"/>
      <c r="T750"/>
      <c r="U750"/>
      <c r="V750"/>
      <c r="W750"/>
      <c r="X750"/>
      <c r="Y750"/>
      <c r="Z750"/>
      <c r="AA750"/>
    </row>
    <row r="751" spans="16:27">
      <c r="P751"/>
      <c r="Q751"/>
      <c r="R751"/>
      <c r="S751"/>
      <c r="T751"/>
      <c r="U751"/>
      <c r="V751"/>
      <c r="W751"/>
      <c r="X751"/>
      <c r="Y751"/>
      <c r="Z751"/>
      <c r="AA751"/>
    </row>
    <row r="752" spans="16:27">
      <c r="P752"/>
      <c r="Q752"/>
      <c r="R752"/>
      <c r="S752"/>
      <c r="T752"/>
      <c r="U752"/>
      <c r="V752"/>
      <c r="W752"/>
      <c r="X752"/>
      <c r="Y752"/>
      <c r="Z752"/>
      <c r="AA752"/>
    </row>
    <row r="753" spans="16:27">
      <c r="P753"/>
      <c r="Q753"/>
      <c r="R753"/>
      <c r="S753"/>
      <c r="T753"/>
      <c r="U753"/>
      <c r="V753"/>
      <c r="W753"/>
      <c r="X753"/>
      <c r="Y753"/>
      <c r="Z753"/>
      <c r="AA753"/>
    </row>
    <row r="754" spans="16:27">
      <c r="P754"/>
      <c r="Q754"/>
      <c r="R754"/>
      <c r="S754"/>
      <c r="T754"/>
      <c r="U754"/>
      <c r="V754"/>
      <c r="W754"/>
      <c r="X754"/>
      <c r="Y754"/>
      <c r="Z754"/>
      <c r="AA754"/>
    </row>
    <row r="755" spans="16:27">
      <c r="P755"/>
      <c r="Q755"/>
      <c r="R755"/>
      <c r="S755"/>
      <c r="T755"/>
      <c r="U755"/>
      <c r="V755"/>
      <c r="W755"/>
      <c r="X755"/>
      <c r="Y755"/>
      <c r="Z755"/>
      <c r="AA755"/>
    </row>
    <row r="756" spans="16:27">
      <c r="P756"/>
      <c r="Q756"/>
      <c r="R756"/>
      <c r="S756"/>
      <c r="T756"/>
      <c r="U756"/>
      <c r="V756"/>
      <c r="W756"/>
      <c r="X756"/>
      <c r="Y756"/>
      <c r="Z756"/>
      <c r="AA756"/>
    </row>
    <row r="757" spans="16:27">
      <c r="P757"/>
      <c r="Q757"/>
      <c r="R757"/>
      <c r="S757"/>
      <c r="T757"/>
      <c r="U757"/>
      <c r="V757"/>
      <c r="W757"/>
      <c r="X757"/>
      <c r="Y757"/>
      <c r="Z757"/>
      <c r="AA757"/>
    </row>
    <row r="758" spans="16:27">
      <c r="P758"/>
      <c r="Q758"/>
      <c r="R758"/>
      <c r="S758"/>
      <c r="T758"/>
      <c r="U758"/>
      <c r="V758"/>
      <c r="W758"/>
      <c r="X758"/>
      <c r="Y758"/>
      <c r="Z758"/>
      <c r="AA758"/>
    </row>
    <row r="759" spans="16:27">
      <c r="P759"/>
      <c r="Q759"/>
      <c r="R759"/>
      <c r="S759"/>
      <c r="T759"/>
      <c r="U759"/>
      <c r="V759"/>
      <c r="W759"/>
      <c r="X759"/>
      <c r="Y759"/>
      <c r="Z759"/>
      <c r="AA759"/>
    </row>
    <row r="760" spans="16:27">
      <c r="P760"/>
      <c r="Q760"/>
      <c r="R760"/>
      <c r="S760"/>
      <c r="T760"/>
      <c r="U760"/>
      <c r="V760"/>
      <c r="W760"/>
      <c r="X760"/>
      <c r="Y760"/>
      <c r="Z760"/>
      <c r="AA760"/>
    </row>
    <row r="761" spans="16:27">
      <c r="P761"/>
      <c r="Q761"/>
      <c r="R761"/>
      <c r="S761"/>
      <c r="T761"/>
      <c r="U761"/>
      <c r="V761"/>
      <c r="W761"/>
      <c r="X761"/>
      <c r="Y761"/>
      <c r="Z761"/>
      <c r="AA761"/>
    </row>
    <row r="762" spans="16:27">
      <c r="P762"/>
      <c r="Q762"/>
      <c r="R762"/>
      <c r="S762"/>
      <c r="T762"/>
      <c r="U762"/>
      <c r="V762"/>
      <c r="W762"/>
      <c r="X762"/>
      <c r="Y762"/>
      <c r="Z762"/>
      <c r="AA762"/>
    </row>
    <row r="763" spans="16:27">
      <c r="P763"/>
      <c r="Q763"/>
      <c r="R763"/>
      <c r="S763"/>
      <c r="T763"/>
      <c r="U763"/>
      <c r="V763"/>
      <c r="W763"/>
      <c r="X763"/>
      <c r="Y763"/>
      <c r="Z763"/>
      <c r="AA763"/>
    </row>
    <row r="764" spans="16:27">
      <c r="P764"/>
      <c r="Q764"/>
      <c r="R764"/>
      <c r="S764"/>
      <c r="T764"/>
      <c r="U764"/>
      <c r="V764"/>
      <c r="W764"/>
      <c r="X764"/>
      <c r="Y764"/>
      <c r="Z764"/>
      <c r="AA764"/>
    </row>
    <row r="765" spans="16:27">
      <c r="P765"/>
      <c r="Q765"/>
      <c r="R765"/>
      <c r="S765"/>
      <c r="T765"/>
      <c r="U765"/>
      <c r="V765"/>
      <c r="W765"/>
      <c r="X765"/>
      <c r="Y765"/>
      <c r="Z765"/>
      <c r="AA765"/>
    </row>
    <row r="766" spans="16:27">
      <c r="P766"/>
      <c r="Q766"/>
      <c r="R766"/>
      <c r="S766"/>
      <c r="T766"/>
      <c r="U766"/>
      <c r="V766"/>
      <c r="W766"/>
      <c r="X766"/>
      <c r="Y766"/>
      <c r="Z766"/>
      <c r="AA766"/>
    </row>
    <row r="767" spans="16:27">
      <c r="P767"/>
      <c r="Q767"/>
      <c r="R767"/>
      <c r="S767"/>
      <c r="T767"/>
      <c r="U767"/>
      <c r="V767"/>
      <c r="W767"/>
      <c r="X767"/>
      <c r="Y767"/>
      <c r="Z767"/>
      <c r="AA767"/>
    </row>
    <row r="768" spans="16:27">
      <c r="P768"/>
      <c r="Q768"/>
      <c r="R768"/>
      <c r="S768"/>
      <c r="T768"/>
      <c r="U768"/>
      <c r="V768"/>
      <c r="W768"/>
      <c r="X768"/>
      <c r="Y768"/>
      <c r="Z768"/>
      <c r="AA768"/>
    </row>
    <row r="769" spans="16:27">
      <c r="P769"/>
      <c r="Q769"/>
      <c r="R769"/>
      <c r="S769"/>
      <c r="T769"/>
      <c r="U769"/>
      <c r="V769"/>
      <c r="W769"/>
      <c r="X769"/>
      <c r="Y769"/>
      <c r="Z769"/>
      <c r="AA769"/>
    </row>
    <row r="770" spans="16:27">
      <c r="P770"/>
      <c r="Q770"/>
      <c r="R770"/>
      <c r="S770"/>
      <c r="T770"/>
      <c r="U770"/>
      <c r="V770"/>
      <c r="W770"/>
      <c r="X770"/>
      <c r="Y770"/>
      <c r="Z770"/>
      <c r="AA770"/>
    </row>
    <row r="771" spans="16:27">
      <c r="P771"/>
      <c r="Q771"/>
      <c r="R771"/>
      <c r="S771"/>
      <c r="T771"/>
      <c r="U771"/>
      <c r="V771"/>
      <c r="W771"/>
      <c r="X771"/>
      <c r="Y771"/>
      <c r="Z771"/>
      <c r="AA771"/>
    </row>
    <row r="772" spans="16:27">
      <c r="P772"/>
      <c r="Q772"/>
      <c r="R772"/>
      <c r="S772"/>
      <c r="T772"/>
      <c r="U772"/>
      <c r="V772"/>
      <c r="W772"/>
      <c r="X772"/>
      <c r="Y772"/>
      <c r="Z772"/>
      <c r="AA772"/>
    </row>
    <row r="773" spans="16:27">
      <c r="P773"/>
      <c r="Q773"/>
      <c r="R773"/>
      <c r="S773"/>
      <c r="T773"/>
      <c r="U773"/>
      <c r="V773"/>
      <c r="W773"/>
      <c r="X773"/>
      <c r="Y773"/>
      <c r="Z773"/>
      <c r="AA773"/>
    </row>
    <row r="774" spans="16:27">
      <c r="P774"/>
      <c r="Q774"/>
      <c r="R774"/>
      <c r="S774"/>
      <c r="T774"/>
      <c r="U774"/>
      <c r="V774"/>
      <c r="W774"/>
      <c r="X774"/>
      <c r="Y774"/>
      <c r="Z774"/>
      <c r="AA774"/>
    </row>
    <row r="775" spans="16:27">
      <c r="P775"/>
      <c r="Q775"/>
      <c r="R775"/>
      <c r="S775"/>
      <c r="T775"/>
      <c r="U775"/>
      <c r="V775"/>
      <c r="W775"/>
      <c r="X775"/>
      <c r="Y775"/>
      <c r="Z775"/>
      <c r="AA775"/>
    </row>
    <row r="776" spans="16:27">
      <c r="P776"/>
      <c r="Q776"/>
      <c r="R776"/>
      <c r="S776"/>
      <c r="T776"/>
      <c r="U776"/>
      <c r="V776"/>
      <c r="W776"/>
      <c r="X776"/>
      <c r="Y776"/>
      <c r="Z776"/>
      <c r="AA776"/>
    </row>
    <row r="777" spans="16:27">
      <c r="P777"/>
      <c r="Q777"/>
      <c r="R777"/>
      <c r="S777"/>
      <c r="T777"/>
      <c r="U777"/>
      <c r="V777"/>
      <c r="W777"/>
      <c r="X777"/>
      <c r="Y777"/>
      <c r="Z777"/>
      <c r="AA777"/>
    </row>
    <row r="911" spans="1:1" hidden="1">
      <c r="A911" s="152" t="s">
        <v>136</v>
      </c>
    </row>
    <row r="915" spans="1:1" hidden="1">
      <c r="A915" s="152" t="s">
        <v>136</v>
      </c>
    </row>
    <row r="972" spans="1:1" hidden="1">
      <c r="A972" s="152" t="s">
        <v>138</v>
      </c>
    </row>
  </sheetData>
  <sheetProtection sheet="1" objects="1" scenarios="1" selectLockedCells="1"/>
  <mergeCells count="86">
    <mergeCell ref="D30:E30"/>
    <mergeCell ref="D34:E34"/>
    <mergeCell ref="D35:E35"/>
    <mergeCell ref="D31:E31"/>
    <mergeCell ref="D32:E32"/>
    <mergeCell ref="F33:H33"/>
    <mergeCell ref="F34:H34"/>
    <mergeCell ref="F32:H32"/>
    <mergeCell ref="K35:L35"/>
    <mergeCell ref="K28:L28"/>
    <mergeCell ref="K29:L29"/>
    <mergeCell ref="F35:H35"/>
    <mergeCell ref="F28:H28"/>
    <mergeCell ref="F30:H30"/>
    <mergeCell ref="AL46:AO46"/>
    <mergeCell ref="AL47:AO47"/>
    <mergeCell ref="F14:H14"/>
    <mergeCell ref="F15:H15"/>
    <mergeCell ref="F18:H18"/>
    <mergeCell ref="K25:L25"/>
    <mergeCell ref="K33:L33"/>
    <mergeCell ref="K34:L34"/>
    <mergeCell ref="F29:H29"/>
    <mergeCell ref="K31:L31"/>
    <mergeCell ref="K30:L30"/>
    <mergeCell ref="F27:H27"/>
    <mergeCell ref="F31:H31"/>
    <mergeCell ref="K27:L27"/>
    <mergeCell ref="D39:K41"/>
    <mergeCell ref="D33:E33"/>
    <mergeCell ref="K24:L24"/>
    <mergeCell ref="K32:L32"/>
    <mergeCell ref="M20:N20"/>
    <mergeCell ref="M21:N21"/>
    <mergeCell ref="AG49:AJ49"/>
    <mergeCell ref="AG48:AJ48"/>
    <mergeCell ref="AG46:AJ46"/>
    <mergeCell ref="AG47:AI47"/>
    <mergeCell ref="J20:L20"/>
    <mergeCell ref="J21:L21"/>
    <mergeCell ref="D44:N45"/>
    <mergeCell ref="D27:E27"/>
    <mergeCell ref="D28:E28"/>
    <mergeCell ref="K26:L26"/>
    <mergeCell ref="D26:E26"/>
    <mergeCell ref="D29:E29"/>
    <mergeCell ref="A12:A15"/>
    <mergeCell ref="F16:H16"/>
    <mergeCell ref="F17:H17"/>
    <mergeCell ref="D25:E25"/>
    <mergeCell ref="D13:E13"/>
    <mergeCell ref="D14:E14"/>
    <mergeCell ref="D15:E15"/>
    <mergeCell ref="D16:E16"/>
    <mergeCell ref="D17:E17"/>
    <mergeCell ref="D18:E18"/>
    <mergeCell ref="D24:E24"/>
    <mergeCell ref="D12:E12"/>
    <mergeCell ref="D20:G20"/>
    <mergeCell ref="D21:G21"/>
    <mergeCell ref="D23:E23"/>
    <mergeCell ref="F26:H26"/>
    <mergeCell ref="I13:J13"/>
    <mergeCell ref="I14:J14"/>
    <mergeCell ref="F24:H24"/>
    <mergeCell ref="I17:J17"/>
    <mergeCell ref="H20:I20"/>
    <mergeCell ref="H21:I21"/>
    <mergeCell ref="F25:H25"/>
    <mergeCell ref="F23:H23"/>
    <mergeCell ref="I15:J15"/>
    <mergeCell ref="I16:J16"/>
    <mergeCell ref="U1:V1"/>
    <mergeCell ref="W1:X1"/>
    <mergeCell ref="S1:T1"/>
    <mergeCell ref="K13:N13"/>
    <mergeCell ref="P1:R1"/>
    <mergeCell ref="M6:N6"/>
    <mergeCell ref="M5:N5"/>
    <mergeCell ref="I12:K12"/>
    <mergeCell ref="K14:N14"/>
    <mergeCell ref="K15:N15"/>
    <mergeCell ref="K16:N16"/>
    <mergeCell ref="F13:H13"/>
    <mergeCell ref="K23:L23"/>
    <mergeCell ref="K17:N17"/>
  </mergeCells>
  <phoneticPr fontId="5" type="noConversion"/>
  <dataValidations count="10">
    <dataValidation type="textLength" allowBlank="1" showInputMessage="1" showErrorMessage="1" errorTitle="Invalid Input" error="Max characters allowed: 20" sqref="K13 F18:H18 AL46 I16 I17" xr:uid="{00000000-0002-0000-0000-000000000000}">
      <formula1>0</formula1>
      <formula2>20</formula2>
    </dataValidation>
    <dataValidation type="textLength" allowBlank="1" showInputMessage="1" showErrorMessage="1" errorTitle="Invalid Input" error="Max characters allowed: 30" sqref="AL47" xr:uid="{00000000-0002-0000-0000-000001000000}">
      <formula1>0</formula1>
      <formula2>30</formula2>
    </dataValidation>
    <dataValidation type="textLength" allowBlank="1" showInputMessage="1" showErrorMessage="1" errorTitle="Invalid Input" error="Max characters allowed: 60" sqref="AG47:AI47 F14:H15 AG46 AG48:AG49 I13:I14 I15" xr:uid="{00000000-0002-0000-0000-000002000000}">
      <formula1>0</formula1>
      <formula2>60</formula2>
    </dataValidation>
    <dataValidation type="textLength" allowBlank="1" showInputMessage="1" showErrorMessage="1" errorTitle="Invalid Input" error="Max characters allowed: 10" sqref="F13 M6:M9" xr:uid="{00000000-0002-0000-0000-000003000000}">
      <formula1>0</formula1>
      <formula2>10</formula2>
    </dataValidation>
    <dataValidation type="textLength" allowBlank="1" showInputMessage="1" showErrorMessage="1" sqref="D39:K41 E38:J38 E37" xr:uid="{00000000-0002-0000-0000-000004000000}">
      <formula1>1</formula1>
      <formula2>255</formula2>
    </dataValidation>
    <dataValidation type="date" allowBlank="1" showErrorMessage="1" errorTitle="Invalid Input" error="Please enter a valid date." sqref="M5 H21" xr:uid="{00000000-0002-0000-0000-000005000000}">
      <formula1>36526</formula1>
      <formula2>402132</formula2>
    </dataValidation>
    <dataValidation type="decimal" operator="lessThanOrEqual" allowBlank="1" showInputMessage="1" showErrorMessage="1" errorTitle="Invalid Input" error="Please enter a valid numeric_x000a_value." sqref="N40 AF34 M37:M38 K24:M35" xr:uid="{00000000-0002-0000-0000-000006000000}">
      <formula1>999999999.99</formula1>
    </dataValidation>
    <dataValidation type="textLength" operator="lessThan" allowBlank="1" showInputMessage="1" showErrorMessage="1" errorTitle="Invalid Input" error="Max characters allowed: 15" sqref="D21" xr:uid="{00000000-0002-0000-0000-000007000000}">
      <formula1>15</formula1>
    </dataValidation>
    <dataValidation type="textLength" operator="lessThanOrEqual" allowBlank="1" showInputMessage="1" showErrorMessage="1" errorTitle="Invalid Input" error="Max characters allowed: 100" sqref="F24:J35" xr:uid="{00000000-0002-0000-0000-000008000000}">
      <formula1>100</formula1>
    </dataValidation>
    <dataValidation type="textLength" allowBlank="1" showInputMessage="1" showErrorMessage="1" errorTitle="Invalid Input" error="Max characters allowed: 10" sqref="D24:D35" xr:uid="{00000000-0002-0000-0000-000009000000}">
      <formula1>0</formula1>
      <formula2>20</formula2>
    </dataValidation>
  </dataValidations>
  <hyperlinks>
    <hyperlink ref="A911" r:id="rId1" tooltip="Hotel Invoice Template" display="http://www.invoicingtemplate.com/hotelreceipt.html" xr:uid="{00000000-0004-0000-0000-000002000000}"/>
    <hyperlink ref="AIZ1" r:id="rId2" tooltip="Hotel Receipt Template" display="http://www.invoicingtemplate.com/hotelreceipt.html" xr:uid="{00000000-0004-0000-0000-000003000000}"/>
    <hyperlink ref="A915" r:id="rId3" tooltip="Hotel Invoice Template" display="http://www.invoicingtemplate.com/hotelreceipt.html" xr:uid="{00000000-0004-0000-0000-000004000000}"/>
    <hyperlink ref="AIK1" r:id="rId4" tooltip="Hotel Receipt Template" display="http://www.invoicingtemplate.com/hotelreceipt.html" xr:uid="{00000000-0004-0000-0000-000005000000}"/>
    <hyperlink ref="A972" r:id="rId5" tooltip="Hotel Invoice Template" display="http://www.invoicingtemplate.com/hotelreceipt.html" xr:uid="{00000000-0004-0000-0000-000006000000}"/>
    <hyperlink ref="AKF1" r:id="rId6" tooltip="Hotel Receipt Template" display="http://www.invoicingtemplate.com/hotelreceipt.html" xr:uid="{00000000-0004-0000-0000-000007000000}"/>
  </hyperlinks>
  <printOptions horizontalCentered="1" verticalCentered="1"/>
  <pageMargins left="0.31496062992125989" right="0.31496062992125989" top="0.31496062992125989" bottom="0.31496062992125989" header="0.31496062992125989" footer="0.31496062992125989"/>
  <pageSetup paperSize="9" orientation="portrait"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
  <sheetViews>
    <sheetView showGridLines="0" showRowColHeaders="0" zoomScaleNormal="100" workbookViewId="0">
      <pane xSplit="1" ySplit="12" topLeftCell="B13" activePane="bottomRight" state="frozen"/>
      <selection pane="topRight" activeCell="B1" sqref="B1"/>
      <selection pane="bottomLeft" activeCell="A13" sqref="A13"/>
      <selection pane="bottomRight" activeCell="C9" sqref="C9"/>
    </sheetView>
  </sheetViews>
  <sheetFormatPr defaultRowHeight="12"/>
  <cols>
    <col min="1" max="1" width="1.28515625" style="10" customWidth="1"/>
    <col min="2" max="2" width="11.42578125" style="19" customWidth="1"/>
    <col min="3" max="3" width="10.5703125" style="23" customWidth="1"/>
    <col min="4" max="4" width="11.85546875" style="17" customWidth="1"/>
    <col min="5" max="5" width="9.28515625" style="18" customWidth="1"/>
    <col min="6" max="6" width="12.140625" style="19" hidden="1" customWidth="1"/>
    <col min="7" max="7" width="11.42578125" style="19" customWidth="1"/>
    <col min="8" max="8" width="12.140625" style="17" hidden="1" customWidth="1"/>
    <col min="9" max="9" width="11.28515625" style="17" hidden="1" customWidth="1"/>
    <col min="10" max="10" width="9.5703125" style="17" hidden="1" customWidth="1"/>
    <col min="11" max="11" width="10.140625" style="17" hidden="1" customWidth="1"/>
    <col min="12" max="12" width="16" style="17" customWidth="1"/>
    <col min="13" max="13" width="14.140625" style="17" customWidth="1"/>
    <col min="14" max="14" width="12.85546875" style="13" customWidth="1"/>
    <col min="15" max="15" width="11.42578125" style="14" hidden="1" customWidth="1"/>
    <col min="16" max="16" width="16.85546875" style="14" hidden="1" customWidth="1"/>
    <col min="17" max="17" width="9.140625" style="10"/>
    <col min="18" max="16384" width="9.140625" style="22"/>
  </cols>
  <sheetData>
    <row r="1" spans="1:17" s="5" customFormat="1" ht="50.25" customHeight="1">
      <c r="B1" s="6"/>
      <c r="C1" s="7"/>
      <c r="D1" s="8"/>
      <c r="E1" s="9"/>
      <c r="F1" s="6"/>
      <c r="G1" s="6"/>
      <c r="H1" s="8"/>
      <c r="I1" s="8"/>
      <c r="J1" s="8"/>
      <c r="K1" s="8"/>
      <c r="L1" s="8"/>
      <c r="M1" s="8"/>
      <c r="N1" s="8"/>
      <c r="O1" s="9"/>
      <c r="P1" s="9"/>
    </row>
    <row r="2" spans="1:17" s="10" customFormat="1" ht="3" customHeight="1">
      <c r="B2" s="11"/>
      <c r="C2" s="12"/>
      <c r="D2" s="13"/>
      <c r="E2" s="14"/>
      <c r="F2" s="11"/>
      <c r="G2" s="11"/>
      <c r="H2" s="13"/>
      <c r="I2" s="13"/>
      <c r="J2" s="13"/>
      <c r="K2" s="13"/>
      <c r="L2" s="13"/>
      <c r="M2" s="13"/>
      <c r="N2" s="13"/>
      <c r="O2" s="14"/>
      <c r="P2" s="14"/>
    </row>
    <row r="3" spans="1:17" ht="33" customHeight="1">
      <c r="B3" s="15" t="str">
        <f>oknCompanyName</f>
        <v>Your Hotel Name</v>
      </c>
      <c r="C3" s="16"/>
      <c r="J3" s="20"/>
      <c r="M3" s="21"/>
    </row>
    <row r="4" spans="1:17">
      <c r="B4" s="19" t="str">
        <f>oknCompanyAddress</f>
        <v>Hotel  Street address</v>
      </c>
      <c r="M4" s="13"/>
    </row>
    <row r="5" spans="1:17">
      <c r="B5" s="19" t="str">
        <f>oknCompanyCityStateZip</f>
        <v>Motel City, Prov.</v>
      </c>
      <c r="M5" s="24"/>
    </row>
    <row r="6" spans="1:17">
      <c r="B6" s="19" t="str">
        <f>oknCompanyContact</f>
        <v>Motel Country, Postcode</v>
      </c>
      <c r="M6" s="13"/>
    </row>
    <row r="7" spans="1:17" ht="14.25" customHeight="1">
      <c r="K7" s="25"/>
      <c r="M7" s="13"/>
    </row>
    <row r="8" spans="1:17" ht="14.25" customHeight="1">
      <c r="B8" s="26" t="s">
        <v>35</v>
      </c>
      <c r="M8" s="13"/>
    </row>
    <row r="9" spans="1:17">
      <c r="B9" s="27" t="s">
        <v>31</v>
      </c>
      <c r="C9" s="28"/>
    </row>
    <row r="10" spans="1:17">
      <c r="B10" s="27" t="s">
        <v>34</v>
      </c>
      <c r="C10" s="28"/>
    </row>
    <row r="11" spans="1:17" ht="4.5" customHeight="1"/>
    <row r="12" spans="1:17" s="34" customFormat="1" ht="15.75" customHeight="1">
      <c r="A12" s="29"/>
      <c r="B12" s="30" t="s">
        <v>54</v>
      </c>
      <c r="C12" s="31" t="s">
        <v>30</v>
      </c>
      <c r="D12" s="32" t="s">
        <v>53</v>
      </c>
      <c r="E12" s="33" t="s">
        <v>36</v>
      </c>
      <c r="F12" s="33" t="s">
        <v>43</v>
      </c>
      <c r="G12" s="33" t="s">
        <v>44</v>
      </c>
      <c r="H12" s="32" t="s">
        <v>37</v>
      </c>
      <c r="I12" s="32" t="s">
        <v>38</v>
      </c>
      <c r="J12" s="32" t="str">
        <f>oknTax1Name</f>
        <v>PST</v>
      </c>
      <c r="K12" s="32" t="str">
        <f>oknTax2Name</f>
        <v>GST</v>
      </c>
      <c r="L12" s="32" t="s">
        <v>39</v>
      </c>
      <c r="M12" s="32" t="s">
        <v>40</v>
      </c>
      <c r="N12" s="32" t="s">
        <v>41</v>
      </c>
      <c r="O12" s="33" t="s">
        <v>42</v>
      </c>
      <c r="P12" s="33" t="s">
        <v>55</v>
      </c>
      <c r="Q12" s="29"/>
    </row>
  </sheetData>
  <phoneticPr fontId="8"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showGridLines="0" showRowColHeaders="0" zoomScaleNormal="100" workbookViewId="0">
      <pane xSplit="1" ySplit="11" topLeftCell="B12" activePane="bottomRight" state="frozen"/>
      <selection pane="topRight" activeCell="B1" sqref="B1"/>
      <selection pane="bottomLeft" activeCell="A12" sqref="A12"/>
      <selection pane="bottomRight" activeCell="C8" sqref="C8"/>
    </sheetView>
  </sheetViews>
  <sheetFormatPr defaultRowHeight="12"/>
  <cols>
    <col min="1" max="1" width="0.7109375" style="22" customWidth="1"/>
    <col min="2" max="2" width="13.28515625" style="19" customWidth="1"/>
    <col min="3" max="3" width="11.42578125" style="23" customWidth="1"/>
    <col min="4" max="4" width="25.5703125" style="38" customWidth="1"/>
    <col min="5" max="5" width="10.42578125" style="18" customWidth="1"/>
    <col min="6" max="6" width="12.28515625" style="17" hidden="1" customWidth="1"/>
    <col min="7" max="7" width="9.42578125" style="17" hidden="1" customWidth="1"/>
    <col min="8" max="8" width="7.5703125" style="17" hidden="1" customWidth="1"/>
    <col min="9" max="9" width="14.5703125" style="17" hidden="1" customWidth="1"/>
    <col min="10" max="10" width="11.28515625" style="17" customWidth="1"/>
    <col min="11" max="11" width="12.5703125" style="17" customWidth="1"/>
    <col min="12" max="12" width="11.5703125" style="17" hidden="1" customWidth="1"/>
    <col min="13" max="13" width="11.42578125" style="17" customWidth="1"/>
    <col min="14" max="14" width="11.140625" style="18" hidden="1" customWidth="1"/>
    <col min="15" max="15" width="13.28515625" style="18" hidden="1" customWidth="1"/>
    <col min="16" max="16" width="12.42578125" style="18" hidden="1" customWidth="1"/>
    <col min="17" max="17" width="16" style="18" hidden="1" customWidth="1"/>
    <col min="18" max="16384" width="9.140625" style="22"/>
  </cols>
  <sheetData>
    <row r="1" spans="1:18" s="5" customFormat="1" ht="50.25" customHeight="1">
      <c r="B1" s="6"/>
      <c r="C1" s="7"/>
      <c r="D1" s="35"/>
      <c r="E1" s="9"/>
      <c r="F1" s="8"/>
      <c r="G1" s="8"/>
      <c r="H1" s="8"/>
      <c r="I1" s="8"/>
      <c r="J1" s="8"/>
      <c r="K1" s="8"/>
      <c r="L1" s="8"/>
      <c r="M1" s="8"/>
      <c r="N1" s="9"/>
      <c r="O1" s="9"/>
      <c r="P1" s="9"/>
      <c r="Q1" s="9"/>
    </row>
    <row r="2" spans="1:18" s="10" customFormat="1" ht="3.75" customHeight="1">
      <c r="B2" s="11"/>
      <c r="C2" s="12"/>
      <c r="D2" s="37"/>
      <c r="E2" s="14"/>
      <c r="F2" s="13"/>
      <c r="G2" s="13"/>
      <c r="H2" s="13"/>
      <c r="I2" s="13"/>
      <c r="J2" s="13"/>
      <c r="K2" s="13"/>
      <c r="L2" s="13"/>
      <c r="M2" s="13"/>
      <c r="N2" s="14"/>
      <c r="O2" s="14"/>
      <c r="P2" s="14"/>
      <c r="Q2" s="14"/>
    </row>
    <row r="3" spans="1:18" ht="33" customHeight="1">
      <c r="A3" s="10"/>
      <c r="B3" s="154" t="str">
        <f>oknCompanyName</f>
        <v>Your Hotel Name</v>
      </c>
      <c r="C3" s="16"/>
      <c r="J3" s="20"/>
      <c r="M3" s="21"/>
      <c r="N3" s="14"/>
      <c r="O3" s="14"/>
      <c r="P3" s="14"/>
      <c r="Q3" s="14"/>
    </row>
    <row r="4" spans="1:18">
      <c r="A4" s="10"/>
      <c r="B4" s="19" t="str">
        <f>oknCompanyAddress</f>
        <v>Hotel  Street address</v>
      </c>
      <c r="M4" s="13"/>
      <c r="N4" s="14"/>
      <c r="O4" s="14"/>
      <c r="P4" s="14"/>
      <c r="Q4" s="14"/>
    </row>
    <row r="5" spans="1:18">
      <c r="A5" s="10"/>
      <c r="B5" s="19" t="str">
        <f>oknCompanyCityStateZip</f>
        <v>Motel City, Prov.</v>
      </c>
      <c r="M5" s="24"/>
      <c r="N5" s="14"/>
      <c r="O5" s="14"/>
      <c r="P5" s="14"/>
      <c r="Q5" s="14"/>
    </row>
    <row r="6" spans="1:18">
      <c r="A6" s="10"/>
      <c r="B6" s="19" t="str">
        <f>oknCompanyContact</f>
        <v>Motel Country, Postcode</v>
      </c>
      <c r="M6" s="13"/>
      <c r="N6" s="14"/>
      <c r="O6" s="14"/>
      <c r="P6" s="14"/>
      <c r="Q6" s="14"/>
    </row>
    <row r="7" spans="1:18" ht="21" customHeight="1">
      <c r="A7" s="10"/>
      <c r="B7" s="26" t="s">
        <v>35</v>
      </c>
      <c r="K7" s="25"/>
      <c r="M7" s="13"/>
      <c r="N7" s="14"/>
      <c r="O7" s="14"/>
      <c r="P7" s="14"/>
      <c r="Q7" s="14"/>
    </row>
    <row r="8" spans="1:18" ht="11.25" customHeight="1">
      <c r="A8" s="10"/>
      <c r="B8" s="27" t="s">
        <v>31</v>
      </c>
      <c r="C8" s="28"/>
      <c r="M8" s="13"/>
      <c r="N8" s="14"/>
      <c r="O8" s="14"/>
      <c r="P8" s="14"/>
      <c r="Q8" s="14"/>
    </row>
    <row r="9" spans="1:18">
      <c r="A9" s="10"/>
      <c r="B9" s="27" t="s">
        <v>34</v>
      </c>
      <c r="C9" s="28"/>
      <c r="N9" s="14"/>
      <c r="O9" s="14"/>
      <c r="P9" s="14"/>
      <c r="Q9" s="14"/>
    </row>
    <row r="10" spans="1:18" ht="4.5" customHeight="1">
      <c r="A10" s="10"/>
      <c r="N10" s="14"/>
      <c r="O10" s="14"/>
      <c r="P10" s="14"/>
      <c r="Q10" s="14"/>
    </row>
    <row r="11" spans="1:18" s="34" customFormat="1" ht="15.75" customHeight="1">
      <c r="A11" s="29"/>
      <c r="B11" s="33" t="s">
        <v>56</v>
      </c>
      <c r="C11" s="31" t="s">
        <v>30</v>
      </c>
      <c r="D11" s="33" t="s">
        <v>57</v>
      </c>
      <c r="E11" s="33" t="s">
        <v>36</v>
      </c>
      <c r="F11" s="32" t="s">
        <v>53</v>
      </c>
      <c r="G11" s="32" t="str">
        <f>oknTax1Name</f>
        <v>PST</v>
      </c>
      <c r="H11" s="32" t="str">
        <f>oknTax2Name</f>
        <v>GST</v>
      </c>
      <c r="I11" s="32" t="s">
        <v>58</v>
      </c>
      <c r="J11" s="32" t="s">
        <v>40</v>
      </c>
      <c r="K11" s="32" t="s">
        <v>41</v>
      </c>
      <c r="L11" s="32" t="s">
        <v>37</v>
      </c>
      <c r="M11" s="32" t="s">
        <v>39</v>
      </c>
      <c r="N11" s="33" t="s">
        <v>42</v>
      </c>
      <c r="O11" s="33" t="s">
        <v>43</v>
      </c>
      <c r="P11" s="33" t="s">
        <v>44</v>
      </c>
      <c r="Q11" s="33" t="s">
        <v>55</v>
      </c>
      <c r="R11" s="29"/>
    </row>
  </sheetData>
  <phoneticPr fontId="8"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1"/>
  <sheetViews>
    <sheetView showGridLines="0" showRowColHeaders="0" zoomScaleNormal="100" workbookViewId="0">
      <pane xSplit="1" ySplit="11" topLeftCell="B12" activePane="bottomRight" state="frozen"/>
      <selection pane="topRight" activeCell="B1" sqref="B1"/>
      <selection pane="bottomLeft" activeCell="A13" sqref="A13"/>
      <selection pane="bottomRight" activeCell="C8" sqref="C8"/>
    </sheetView>
  </sheetViews>
  <sheetFormatPr defaultRowHeight="12"/>
  <cols>
    <col min="1" max="1" width="1" style="22" customWidth="1"/>
    <col min="2" max="2" width="13.5703125" style="19" customWidth="1"/>
    <col min="3" max="3" width="13.42578125" style="23" customWidth="1"/>
    <col min="4" max="4" width="10.5703125" style="46" customWidth="1"/>
    <col min="5" max="5" width="17.85546875" style="38" customWidth="1"/>
    <col min="6" max="6" width="9.42578125" style="47" customWidth="1"/>
    <col min="7" max="7" width="9.140625" style="62"/>
    <col min="8" max="8" width="10.5703125" style="48" customWidth="1"/>
    <col min="9" max="9" width="10.5703125" style="62" customWidth="1"/>
    <col min="10" max="16384" width="9.140625" style="22"/>
  </cols>
  <sheetData>
    <row r="1" spans="1:16" s="5" customFormat="1" ht="50.25" customHeight="1">
      <c r="B1" s="6"/>
      <c r="C1" s="7"/>
      <c r="D1" s="40"/>
      <c r="E1" s="35"/>
      <c r="F1" s="41"/>
      <c r="G1" s="58"/>
      <c r="H1" s="42"/>
      <c r="I1" s="58"/>
    </row>
    <row r="2" spans="1:16" s="10" customFormat="1" ht="4.5" customHeight="1">
      <c r="B2" s="11"/>
      <c r="C2" s="12"/>
      <c r="D2" s="43"/>
      <c r="E2" s="37"/>
      <c r="F2" s="44"/>
      <c r="G2" s="60"/>
      <c r="H2" s="45"/>
      <c r="I2" s="60"/>
    </row>
    <row r="3" spans="1:16" ht="33" customHeight="1">
      <c r="A3" s="10"/>
      <c r="B3" s="154" t="str">
        <f>oknCompanyName</f>
        <v>Your Hotel Name</v>
      </c>
      <c r="C3" s="16"/>
      <c r="L3" s="49"/>
      <c r="M3" s="10"/>
      <c r="N3" s="10"/>
      <c r="O3" s="10"/>
      <c r="P3" s="10"/>
    </row>
    <row r="4" spans="1:16">
      <c r="A4" s="10"/>
      <c r="B4" s="19" t="str">
        <f>oknCompanyAddress</f>
        <v>Hotel  Street address</v>
      </c>
      <c r="L4" s="10"/>
      <c r="M4" s="10"/>
      <c r="N4" s="10"/>
      <c r="O4" s="10"/>
      <c r="P4" s="10"/>
    </row>
    <row r="5" spans="1:16">
      <c r="A5" s="10"/>
      <c r="B5" s="19" t="str">
        <f>oknCompanyCityStateZip</f>
        <v>Motel City, Prov.</v>
      </c>
      <c r="L5" s="50"/>
      <c r="M5" s="10"/>
      <c r="N5" s="10"/>
      <c r="O5" s="10"/>
      <c r="P5" s="10"/>
    </row>
    <row r="6" spans="1:16">
      <c r="A6" s="10"/>
      <c r="B6" s="19" t="str">
        <f>oknCompanyContact</f>
        <v>Motel Country, Postcode</v>
      </c>
      <c r="L6" s="51"/>
      <c r="M6" s="10"/>
      <c r="N6" s="10"/>
      <c r="O6" s="10"/>
      <c r="P6" s="10"/>
    </row>
    <row r="7" spans="1:16" ht="21" customHeight="1">
      <c r="A7" s="10"/>
      <c r="B7" s="26" t="s">
        <v>35</v>
      </c>
      <c r="J7" s="52"/>
      <c r="K7" s="53"/>
      <c r="L7" s="51"/>
      <c r="M7" s="10"/>
      <c r="N7" s="10"/>
      <c r="O7" s="10"/>
      <c r="P7" s="10"/>
    </row>
    <row r="8" spans="1:16" ht="13.5" customHeight="1">
      <c r="A8" s="10"/>
      <c r="B8" s="27" t="s">
        <v>31</v>
      </c>
      <c r="C8" s="54"/>
      <c r="L8" s="10"/>
      <c r="M8" s="10"/>
      <c r="N8" s="10"/>
      <c r="O8" s="10"/>
      <c r="P8" s="10"/>
    </row>
    <row r="9" spans="1:16">
      <c r="A9" s="10"/>
      <c r="B9" s="27" t="s">
        <v>34</v>
      </c>
      <c r="C9" s="54"/>
      <c r="D9" s="22"/>
      <c r="F9" s="22"/>
      <c r="J9" s="55"/>
      <c r="K9" s="55"/>
      <c r="L9" s="55"/>
      <c r="M9" s="10"/>
      <c r="N9" s="10"/>
      <c r="O9" s="10"/>
      <c r="P9" s="10"/>
    </row>
    <row r="10" spans="1:16" ht="4.5" customHeight="1">
      <c r="A10" s="10"/>
      <c r="M10" s="10"/>
      <c r="N10" s="10"/>
      <c r="O10" s="10"/>
      <c r="P10" s="10"/>
    </row>
    <row r="11" spans="1:16" s="34" customFormat="1" ht="15.75" customHeight="1">
      <c r="A11" s="29"/>
      <c r="B11" s="33" t="s">
        <v>59</v>
      </c>
      <c r="C11" s="31" t="s">
        <v>30</v>
      </c>
      <c r="D11" s="39" t="s">
        <v>36</v>
      </c>
      <c r="E11" s="33" t="s">
        <v>60</v>
      </c>
      <c r="F11" s="33" t="s">
        <v>11</v>
      </c>
      <c r="G11" s="32" t="s">
        <v>10</v>
      </c>
      <c r="H11" s="56" t="s">
        <v>61</v>
      </c>
      <c r="I11" s="32" t="s">
        <v>62</v>
      </c>
      <c r="P11" s="29"/>
    </row>
  </sheetData>
  <phoneticPr fontId="8"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4"/>
  <sheetViews>
    <sheetView showGridLines="0" showRowColHeaders="0" zoomScaleNormal="100" workbookViewId="0">
      <pane ySplit="1" topLeftCell="A2" activePane="bottomLeft" state="frozen"/>
      <selection pane="bottomLeft" activeCell="C10" sqref="C10"/>
    </sheetView>
  </sheetViews>
  <sheetFormatPr defaultRowHeight="12"/>
  <cols>
    <col min="1" max="1" width="1" style="22" customWidth="1"/>
    <col min="2" max="2" width="10.5703125" style="63" customWidth="1"/>
    <col min="3" max="3" width="33.140625" style="23" customWidth="1"/>
    <col min="4" max="4" width="10" style="62" customWidth="1"/>
    <col min="5" max="5" width="10.85546875" style="62" customWidth="1"/>
    <col min="6" max="6" width="9" style="62" customWidth="1"/>
    <col min="7" max="7" width="10.7109375" style="48" customWidth="1"/>
    <col min="8" max="8" width="10.42578125" style="48" customWidth="1"/>
    <col min="9" max="16384" width="9.140625" style="22"/>
  </cols>
  <sheetData>
    <row r="1" spans="1:8" s="5" customFormat="1" ht="50.25" customHeight="1">
      <c r="B1" s="57"/>
      <c r="C1" s="7"/>
      <c r="D1" s="58"/>
      <c r="E1" s="58"/>
      <c r="F1" s="58"/>
      <c r="G1" s="42"/>
      <c r="H1" s="42"/>
    </row>
    <row r="2" spans="1:8" s="10" customFormat="1" ht="3.75" customHeight="1">
      <c r="B2" s="59"/>
      <c r="C2" s="12"/>
      <c r="D2" s="60"/>
      <c r="E2" s="60"/>
      <c r="F2" s="60"/>
      <c r="G2" s="45"/>
      <c r="H2" s="45"/>
    </row>
    <row r="3" spans="1:8" ht="33" customHeight="1">
      <c r="A3" s="10"/>
      <c r="B3" s="15" t="str">
        <f>oknCompanyName</f>
        <v>Your Hotel Name</v>
      </c>
      <c r="C3" s="16"/>
      <c r="D3" s="61"/>
      <c r="E3" s="61"/>
    </row>
    <row r="4" spans="1:8">
      <c r="A4" s="10"/>
      <c r="B4" s="19" t="str">
        <f>oknCompanyAddress</f>
        <v>Hotel  Street address</v>
      </c>
      <c r="D4" s="61"/>
      <c r="E4" s="61"/>
    </row>
    <row r="5" spans="1:8">
      <c r="A5" s="10"/>
      <c r="B5" s="19" t="str">
        <f>oknCompanyCityStateZip</f>
        <v>Motel City, Prov.</v>
      </c>
      <c r="D5" s="61"/>
      <c r="E5" s="61"/>
    </row>
    <row r="6" spans="1:8">
      <c r="A6" s="10"/>
      <c r="B6" s="19" t="str">
        <f>oknCompanyContact</f>
        <v>Motel Country, Postcode</v>
      </c>
      <c r="D6" s="61"/>
      <c r="E6" s="61"/>
    </row>
    <row r="7" spans="1:8" ht="27.75" customHeight="1">
      <c r="A7" s="10"/>
    </row>
    <row r="8" spans="1:8" ht="15.75" customHeight="1">
      <c r="A8" s="10"/>
      <c r="B8" s="64" t="s">
        <v>1</v>
      </c>
    </row>
    <row r="9" spans="1:8" ht="15.75" customHeight="1">
      <c r="A9" s="10"/>
      <c r="B9" s="65" t="s">
        <v>45</v>
      </c>
      <c r="C9" s="19"/>
      <c r="F9" s="203" t="s">
        <v>85</v>
      </c>
      <c r="G9" s="204"/>
      <c r="H9" s="66">
        <v>0</v>
      </c>
    </row>
    <row r="10" spans="1:8" ht="15.75" customHeight="1">
      <c r="A10" s="10"/>
      <c r="B10" s="65" t="s">
        <v>46</v>
      </c>
      <c r="C10" s="19"/>
      <c r="F10" s="205" t="s">
        <v>86</v>
      </c>
      <c r="G10" s="206"/>
      <c r="H10" s="68">
        <v>0</v>
      </c>
    </row>
    <row r="11" spans="1:8" ht="15.75" customHeight="1">
      <c r="B11" s="65" t="s">
        <v>47</v>
      </c>
      <c r="C11" s="69"/>
      <c r="F11" s="70"/>
      <c r="G11" s="71"/>
    </row>
    <row r="12" spans="1:8" ht="15.75" customHeight="1">
      <c r="B12" s="65" t="s">
        <v>48</v>
      </c>
      <c r="C12" s="19"/>
      <c r="F12" s="203" t="s">
        <v>87</v>
      </c>
      <c r="G12" s="204"/>
      <c r="H12" s="66">
        <v>0</v>
      </c>
    </row>
    <row r="13" spans="1:8" ht="15.75" customHeight="1">
      <c r="B13" s="65" t="s">
        <v>51</v>
      </c>
      <c r="C13" s="19"/>
      <c r="F13" s="67" t="s">
        <v>88</v>
      </c>
      <c r="G13" s="72"/>
      <c r="H13" s="68">
        <v>0</v>
      </c>
    </row>
    <row r="14" spans="1:8" ht="15.75" customHeight="1">
      <c r="B14" s="65" t="s">
        <v>49</v>
      </c>
      <c r="C14" s="19"/>
    </row>
    <row r="15" spans="1:8" ht="3" customHeight="1"/>
    <row r="16" spans="1:8" ht="15.75" customHeight="1">
      <c r="B16" s="73" t="s">
        <v>84</v>
      </c>
    </row>
    <row r="17" spans="2:8" ht="15.75" customHeight="1">
      <c r="B17" s="65" t="s">
        <v>32</v>
      </c>
      <c r="C17" s="74"/>
    </row>
    <row r="18" spans="2:8" ht="15.75" customHeight="1">
      <c r="B18" s="65" t="s">
        <v>33</v>
      </c>
      <c r="C18" s="74"/>
    </row>
    <row r="19" spans="2:8" ht="12" customHeight="1"/>
    <row r="20" spans="2:8" ht="15.75" customHeight="1">
      <c r="B20" s="31" t="s">
        <v>89</v>
      </c>
      <c r="C20" s="31" t="s">
        <v>90</v>
      </c>
      <c r="D20" s="31" t="s">
        <v>91</v>
      </c>
      <c r="E20" s="31" t="s">
        <v>92</v>
      </c>
      <c r="F20" s="31" t="s">
        <v>93</v>
      </c>
      <c r="G20" s="56" t="s">
        <v>94</v>
      </c>
      <c r="H20" s="56" t="s">
        <v>95</v>
      </c>
    </row>
    <row r="21" spans="2:8" ht="12" customHeight="1"/>
    <row r="22" spans="2:8" ht="12" customHeight="1"/>
    <row r="23" spans="2:8" ht="12" customHeight="1"/>
    <row r="24" spans="2:8" ht="12" customHeight="1"/>
  </sheetData>
  <mergeCells count="3">
    <mergeCell ref="F9:G9"/>
    <mergeCell ref="F10:G10"/>
    <mergeCell ref="F12:G12"/>
  </mergeCells>
  <phoneticPr fontId="8" type="noConversion"/>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C9" sqref="C9"/>
    </sheetView>
  </sheetViews>
  <sheetFormatPr defaultRowHeight="12"/>
  <cols>
    <col min="1" max="1" width="0.7109375" style="22" customWidth="1"/>
    <col min="2" max="2" width="11.85546875" style="19" customWidth="1"/>
    <col min="3" max="3" width="12.140625" style="23" customWidth="1"/>
    <col min="4" max="4" width="8.140625" style="18" customWidth="1"/>
    <col min="5" max="5" width="10.5703125" style="18" customWidth="1"/>
    <col min="6" max="6" width="11.85546875" style="17" customWidth="1"/>
    <col min="7" max="8" width="10.85546875" style="17" hidden="1" customWidth="1"/>
    <col min="9" max="9" width="9.5703125" style="17" hidden="1" customWidth="1"/>
    <col min="10" max="10" width="11.42578125" style="17" customWidth="1"/>
    <col min="11" max="11" width="12.5703125" style="17" customWidth="1"/>
    <col min="12" max="12" width="11.7109375" style="17" hidden="1" customWidth="1"/>
    <col min="13" max="13" width="12.7109375" style="17" customWidth="1"/>
    <col min="14" max="14" width="9.42578125" style="18" hidden="1" customWidth="1"/>
    <col min="15" max="15" width="11.42578125" style="22" customWidth="1"/>
    <col min="16" max="16384" width="9.140625" style="22"/>
  </cols>
  <sheetData>
    <row r="1" spans="1:17" s="5" customFormat="1" ht="50.25" customHeight="1">
      <c r="B1" s="6"/>
      <c r="C1" s="7"/>
      <c r="D1" s="9"/>
      <c r="E1" s="9"/>
      <c r="F1" s="8"/>
      <c r="G1" s="8"/>
      <c r="H1" s="8"/>
      <c r="I1" s="8"/>
      <c r="J1" s="8"/>
      <c r="K1" s="8"/>
      <c r="L1" s="8"/>
      <c r="M1" s="8"/>
      <c r="N1" s="9"/>
    </row>
    <row r="2" spans="1:17" s="10" customFormat="1" ht="3.75" customHeight="1">
      <c r="B2" s="11"/>
      <c r="C2" s="12"/>
      <c r="D2" s="14"/>
      <c r="E2" s="14"/>
      <c r="F2" s="13"/>
      <c r="G2" s="13"/>
      <c r="H2" s="13"/>
      <c r="I2" s="13"/>
      <c r="J2" s="13"/>
      <c r="K2" s="13"/>
      <c r="L2" s="13"/>
      <c r="M2" s="13"/>
      <c r="N2" s="14"/>
    </row>
    <row r="3" spans="1:17" ht="33" customHeight="1">
      <c r="A3" s="10"/>
      <c r="B3" s="154" t="str">
        <f>oknCompanyName</f>
        <v>Your Hotel Name</v>
      </c>
      <c r="C3" s="16"/>
      <c r="J3" s="20"/>
      <c r="M3" s="21"/>
      <c r="N3" s="14"/>
      <c r="O3" s="10"/>
      <c r="P3" s="10"/>
      <c r="Q3" s="10"/>
    </row>
    <row r="4" spans="1:17">
      <c r="A4" s="10"/>
      <c r="B4" s="19" t="str">
        <f>oknCompanyAddress</f>
        <v>Hotel  Street address</v>
      </c>
      <c r="M4" s="13"/>
      <c r="N4" s="14"/>
      <c r="O4" s="10"/>
      <c r="P4" s="10"/>
      <c r="Q4" s="10"/>
    </row>
    <row r="5" spans="1:17">
      <c r="A5" s="10"/>
      <c r="B5" s="19" t="str">
        <f>oknCompanyCityStateZip</f>
        <v>Motel City, Prov.</v>
      </c>
      <c r="M5" s="24"/>
      <c r="N5" s="14"/>
      <c r="O5" s="10"/>
      <c r="P5" s="10"/>
      <c r="Q5" s="10"/>
    </row>
    <row r="6" spans="1:17">
      <c r="A6" s="10"/>
      <c r="B6" s="19" t="str">
        <f>oknCompanyContact</f>
        <v>Motel Country, Postcode</v>
      </c>
      <c r="M6" s="13"/>
      <c r="N6" s="14"/>
      <c r="O6" s="10"/>
      <c r="P6" s="10"/>
      <c r="Q6" s="10"/>
    </row>
    <row r="7" spans="1:17" ht="12.75" customHeight="1">
      <c r="A7" s="10"/>
      <c r="K7" s="25"/>
      <c r="M7" s="13"/>
      <c r="N7" s="14"/>
      <c r="O7" s="10"/>
      <c r="P7" s="10"/>
      <c r="Q7" s="10"/>
    </row>
    <row r="8" spans="1:17" ht="12.75" customHeight="1">
      <c r="A8" s="10"/>
      <c r="B8" s="26" t="s">
        <v>35</v>
      </c>
      <c r="M8" s="13"/>
      <c r="N8" s="14"/>
      <c r="O8" s="10"/>
      <c r="P8" s="10"/>
      <c r="Q8" s="10"/>
    </row>
    <row r="9" spans="1:17" ht="12.75" customHeight="1">
      <c r="A9" s="10"/>
      <c r="B9" s="27" t="s">
        <v>31</v>
      </c>
      <c r="C9" s="54"/>
      <c r="M9" s="13"/>
      <c r="N9" s="14"/>
      <c r="O9" s="10"/>
      <c r="P9" s="10"/>
      <c r="Q9" s="10"/>
    </row>
    <row r="10" spans="1:17" ht="12.75" customHeight="1">
      <c r="A10" s="10"/>
      <c r="B10" s="27" t="s">
        <v>34</v>
      </c>
      <c r="C10" s="54"/>
      <c r="M10" s="13"/>
      <c r="N10" s="14"/>
      <c r="O10" s="10"/>
      <c r="P10" s="10"/>
      <c r="Q10" s="10"/>
    </row>
    <row r="11" spans="1:17" ht="12.75" customHeight="1">
      <c r="A11" s="10"/>
      <c r="N11" s="14"/>
      <c r="O11" s="10"/>
      <c r="P11" s="10"/>
      <c r="Q11" s="10"/>
    </row>
    <row r="12" spans="1:17" ht="3" customHeight="1"/>
    <row r="13" spans="1:17" s="34" customFormat="1" ht="15.75" customHeight="1">
      <c r="A13" s="29"/>
      <c r="B13" s="33" t="s">
        <v>44</v>
      </c>
      <c r="C13" s="31" t="s">
        <v>30</v>
      </c>
      <c r="D13" s="33" t="s">
        <v>43</v>
      </c>
      <c r="E13" s="33" t="s">
        <v>36</v>
      </c>
      <c r="F13" s="32" t="s">
        <v>53</v>
      </c>
      <c r="G13" s="32" t="s">
        <v>50</v>
      </c>
      <c r="H13" s="32" t="s">
        <v>52</v>
      </c>
      <c r="I13" s="32" t="s">
        <v>38</v>
      </c>
      <c r="J13" s="32" t="s">
        <v>39</v>
      </c>
      <c r="K13" s="32" t="s">
        <v>40</v>
      </c>
      <c r="L13" s="32" t="s">
        <v>37</v>
      </c>
      <c r="M13" s="32" t="s">
        <v>41</v>
      </c>
      <c r="N13" s="33" t="s">
        <v>42</v>
      </c>
      <c r="Q13" s="29"/>
    </row>
  </sheetData>
  <phoneticPr fontId="8"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D22" sqref="D22"/>
    </sheetView>
  </sheetViews>
  <sheetFormatPr defaultRowHeight="12"/>
  <cols>
    <col min="1" max="1" width="0.7109375" style="22" customWidth="1"/>
    <col min="2" max="2" width="10.5703125" style="19" customWidth="1"/>
    <col min="3" max="3" width="12.5703125" style="23" customWidth="1"/>
    <col min="4" max="4" width="10.5703125" style="18" customWidth="1"/>
    <col min="5" max="5" width="19.5703125" style="19" customWidth="1"/>
    <col min="6" max="6" width="11.7109375" style="19" hidden="1" customWidth="1"/>
    <col min="7" max="7" width="12.7109375" style="17" customWidth="1"/>
    <col min="8" max="8" width="12.7109375" style="17" hidden="1" customWidth="1"/>
    <col min="9" max="9" width="10.7109375" style="34" customWidth="1"/>
    <col min="10" max="10" width="14.85546875" style="22" customWidth="1"/>
    <col min="11" max="16384" width="9.140625" style="22"/>
  </cols>
  <sheetData>
    <row r="1" spans="1:12" s="5" customFormat="1" ht="50.25" customHeight="1">
      <c r="B1" s="6"/>
      <c r="C1" s="7"/>
      <c r="D1" s="9"/>
      <c r="E1" s="6"/>
      <c r="F1" s="6"/>
      <c r="G1" s="8"/>
      <c r="H1" s="8"/>
      <c r="I1" s="36"/>
    </row>
    <row r="2" spans="1:12" s="10" customFormat="1" ht="3.75" customHeight="1">
      <c r="B2" s="11"/>
      <c r="C2" s="12"/>
      <c r="D2" s="14"/>
      <c r="E2" s="11"/>
      <c r="F2" s="11"/>
      <c r="G2" s="13"/>
      <c r="H2" s="13"/>
      <c r="I2" s="29"/>
    </row>
    <row r="3" spans="1:12" ht="33" customHeight="1">
      <c r="A3" s="10"/>
      <c r="B3" s="154" t="str">
        <f>oknCompanyName</f>
        <v>Your Hotel Name</v>
      </c>
      <c r="C3" s="16"/>
      <c r="G3" s="21"/>
      <c r="H3" s="21"/>
      <c r="I3" s="29"/>
      <c r="J3" s="10"/>
      <c r="K3" s="10"/>
      <c r="L3" s="10"/>
    </row>
    <row r="4" spans="1:12">
      <c r="A4" s="10"/>
      <c r="B4" s="19" t="str">
        <f>oknCompanyAddress</f>
        <v>Hotel  Street address</v>
      </c>
      <c r="G4" s="13"/>
      <c r="H4" s="13"/>
      <c r="I4" s="29"/>
      <c r="J4" s="10"/>
      <c r="K4" s="10"/>
      <c r="L4" s="10"/>
    </row>
    <row r="5" spans="1:12">
      <c r="A5" s="10"/>
      <c r="B5" s="19" t="str">
        <f>oknCompanyCityStateZip</f>
        <v>Motel City, Prov.</v>
      </c>
      <c r="G5" s="24"/>
      <c r="H5" s="24"/>
      <c r="I5" s="29"/>
      <c r="J5" s="10"/>
      <c r="K5" s="10"/>
      <c r="L5" s="10"/>
    </row>
    <row r="6" spans="1:12">
      <c r="A6" s="10"/>
      <c r="B6" s="19" t="str">
        <f>oknCompanyContact</f>
        <v>Motel Country, Postcode</v>
      </c>
      <c r="G6" s="13"/>
      <c r="H6" s="13"/>
      <c r="I6" s="29"/>
      <c r="J6" s="10"/>
      <c r="K6" s="10"/>
      <c r="L6" s="10"/>
    </row>
    <row r="7" spans="1:12" ht="12.75" customHeight="1">
      <c r="A7" s="10"/>
      <c r="E7" s="155"/>
      <c r="G7" s="13"/>
      <c r="H7" s="13"/>
      <c r="I7" s="29"/>
      <c r="J7" s="10"/>
      <c r="K7" s="10"/>
      <c r="L7" s="10"/>
    </row>
    <row r="8" spans="1:12" ht="12.75" customHeight="1">
      <c r="A8" s="10"/>
      <c r="B8" s="26" t="s">
        <v>35</v>
      </c>
      <c r="G8" s="13"/>
      <c r="H8" s="13"/>
      <c r="I8" s="29"/>
      <c r="J8" s="10"/>
      <c r="K8" s="10"/>
      <c r="L8" s="10"/>
    </row>
    <row r="9" spans="1:12" ht="12.75" customHeight="1">
      <c r="A9" s="10"/>
      <c r="B9" s="27" t="s">
        <v>31</v>
      </c>
      <c r="C9" s="54"/>
      <c r="G9" s="13"/>
      <c r="H9" s="13"/>
      <c r="I9" s="29"/>
      <c r="J9" s="10"/>
      <c r="K9" s="10"/>
      <c r="L9" s="10"/>
    </row>
    <row r="10" spans="1:12" ht="12.75" customHeight="1">
      <c r="A10" s="10"/>
      <c r="B10" s="27" t="s">
        <v>34</v>
      </c>
      <c r="C10" s="54"/>
      <c r="G10" s="13"/>
      <c r="H10" s="13"/>
      <c r="I10" s="29"/>
      <c r="J10" s="10"/>
      <c r="K10" s="10"/>
      <c r="L10" s="10"/>
    </row>
    <row r="11" spans="1:12" ht="12.75" customHeight="1">
      <c r="A11" s="10"/>
      <c r="I11" s="29"/>
      <c r="J11" s="10"/>
      <c r="K11" s="10"/>
      <c r="L11" s="10"/>
    </row>
    <row r="12" spans="1:12" ht="3" customHeight="1"/>
    <row r="13" spans="1:12" s="34" customFormat="1" ht="15.75" customHeight="1">
      <c r="A13" s="29"/>
      <c r="B13" s="33" t="s">
        <v>96</v>
      </c>
      <c r="C13" s="31" t="s">
        <v>30</v>
      </c>
      <c r="D13" s="33" t="s">
        <v>36</v>
      </c>
      <c r="E13" s="33" t="s">
        <v>97</v>
      </c>
      <c r="F13" s="33" t="s">
        <v>98</v>
      </c>
      <c r="G13" s="32" t="s">
        <v>99</v>
      </c>
      <c r="H13" s="32" t="s">
        <v>100</v>
      </c>
      <c r="I13" s="39" t="s">
        <v>56</v>
      </c>
      <c r="J13" s="39" t="s">
        <v>101</v>
      </c>
      <c r="L13" s="29"/>
    </row>
  </sheetData>
  <phoneticPr fontId="8"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623E-6F73-4BCD-879D-A1423453CAA0}">
  <dimension ref="A1:C29"/>
  <sheetViews>
    <sheetView showGridLines="0" workbookViewId="0">
      <selection activeCell="B6" sqref="B6"/>
    </sheetView>
  </sheetViews>
  <sheetFormatPr defaultRowHeight="15"/>
  <cols>
    <col min="1" max="1" width="3" style="150" customWidth="1"/>
    <col min="2" max="2" width="76" style="150" customWidth="1"/>
    <col min="3" max="256" width="9.140625" style="143"/>
    <col min="257" max="257" width="3" style="143" customWidth="1"/>
    <col min="258" max="258" width="76" style="143" customWidth="1"/>
    <col min="259" max="512" width="9.140625" style="143"/>
    <col min="513" max="513" width="3" style="143" customWidth="1"/>
    <col min="514" max="514" width="76" style="143" customWidth="1"/>
    <col min="515" max="768" width="9.140625" style="143"/>
    <col min="769" max="769" width="3" style="143" customWidth="1"/>
    <col min="770" max="770" width="76" style="143" customWidth="1"/>
    <col min="771" max="1024" width="9.140625" style="143"/>
    <col min="1025" max="1025" width="3" style="143" customWidth="1"/>
    <col min="1026" max="1026" width="76" style="143" customWidth="1"/>
    <col min="1027" max="1280" width="9.140625" style="143"/>
    <col min="1281" max="1281" width="3" style="143" customWidth="1"/>
    <col min="1282" max="1282" width="76" style="143" customWidth="1"/>
    <col min="1283" max="1536" width="9.140625" style="143"/>
    <col min="1537" max="1537" width="3" style="143" customWidth="1"/>
    <col min="1538" max="1538" width="76" style="143" customWidth="1"/>
    <col min="1539" max="1792" width="9.140625" style="143"/>
    <col min="1793" max="1793" width="3" style="143" customWidth="1"/>
    <col min="1794" max="1794" width="76" style="143" customWidth="1"/>
    <col min="1795" max="2048" width="9.140625" style="143"/>
    <col min="2049" max="2049" width="3" style="143" customWidth="1"/>
    <col min="2050" max="2050" width="76" style="143" customWidth="1"/>
    <col min="2051" max="2304" width="9.140625" style="143"/>
    <col min="2305" max="2305" width="3" style="143" customWidth="1"/>
    <col min="2306" max="2306" width="76" style="143" customWidth="1"/>
    <col min="2307" max="2560" width="9.140625" style="143"/>
    <col min="2561" max="2561" width="3" style="143" customWidth="1"/>
    <col min="2562" max="2562" width="76" style="143" customWidth="1"/>
    <col min="2563" max="2816" width="9.140625" style="143"/>
    <col min="2817" max="2817" width="3" style="143" customWidth="1"/>
    <col min="2818" max="2818" width="76" style="143" customWidth="1"/>
    <col min="2819" max="3072" width="9.140625" style="143"/>
    <col min="3073" max="3073" width="3" style="143" customWidth="1"/>
    <col min="3074" max="3074" width="76" style="143" customWidth="1"/>
    <col min="3075" max="3328" width="9.140625" style="143"/>
    <col min="3329" max="3329" width="3" style="143" customWidth="1"/>
    <col min="3330" max="3330" width="76" style="143" customWidth="1"/>
    <col min="3331" max="3584" width="9.140625" style="143"/>
    <col min="3585" max="3585" width="3" style="143" customWidth="1"/>
    <col min="3586" max="3586" width="76" style="143" customWidth="1"/>
    <col min="3587" max="3840" width="9.140625" style="143"/>
    <col min="3841" max="3841" width="3" style="143" customWidth="1"/>
    <col min="3842" max="3842" width="76" style="143" customWidth="1"/>
    <col min="3843" max="4096" width="9.140625" style="143"/>
    <col min="4097" max="4097" width="3" style="143" customWidth="1"/>
    <col min="4098" max="4098" width="76" style="143" customWidth="1"/>
    <col min="4099" max="4352" width="9.140625" style="143"/>
    <col min="4353" max="4353" width="3" style="143" customWidth="1"/>
    <col min="4354" max="4354" width="76" style="143" customWidth="1"/>
    <col min="4355" max="4608" width="9.140625" style="143"/>
    <col min="4609" max="4609" width="3" style="143" customWidth="1"/>
    <col min="4610" max="4610" width="76" style="143" customWidth="1"/>
    <col min="4611" max="4864" width="9.140625" style="143"/>
    <col min="4865" max="4865" width="3" style="143" customWidth="1"/>
    <col min="4866" max="4866" width="76" style="143" customWidth="1"/>
    <col min="4867" max="5120" width="9.140625" style="143"/>
    <col min="5121" max="5121" width="3" style="143" customWidth="1"/>
    <col min="5122" max="5122" width="76" style="143" customWidth="1"/>
    <col min="5123" max="5376" width="9.140625" style="143"/>
    <col min="5377" max="5377" width="3" style="143" customWidth="1"/>
    <col min="5378" max="5378" width="76" style="143" customWidth="1"/>
    <col min="5379" max="5632" width="9.140625" style="143"/>
    <col min="5633" max="5633" width="3" style="143" customWidth="1"/>
    <col min="5634" max="5634" width="76" style="143" customWidth="1"/>
    <col min="5635" max="5888" width="9.140625" style="143"/>
    <col min="5889" max="5889" width="3" style="143" customWidth="1"/>
    <col min="5890" max="5890" width="76" style="143" customWidth="1"/>
    <col min="5891" max="6144" width="9.140625" style="143"/>
    <col min="6145" max="6145" width="3" style="143" customWidth="1"/>
    <col min="6146" max="6146" width="76" style="143" customWidth="1"/>
    <col min="6147" max="6400" width="9.140625" style="143"/>
    <col min="6401" max="6401" width="3" style="143" customWidth="1"/>
    <col min="6402" max="6402" width="76" style="143" customWidth="1"/>
    <col min="6403" max="6656" width="9.140625" style="143"/>
    <col min="6657" max="6657" width="3" style="143" customWidth="1"/>
    <col min="6658" max="6658" width="76" style="143" customWidth="1"/>
    <col min="6659" max="6912" width="9.140625" style="143"/>
    <col min="6913" max="6913" width="3" style="143" customWidth="1"/>
    <col min="6914" max="6914" width="76" style="143" customWidth="1"/>
    <col min="6915" max="7168" width="9.140625" style="143"/>
    <col min="7169" max="7169" width="3" style="143" customWidth="1"/>
    <col min="7170" max="7170" width="76" style="143" customWidth="1"/>
    <col min="7171" max="7424" width="9.140625" style="143"/>
    <col min="7425" max="7425" width="3" style="143" customWidth="1"/>
    <col min="7426" max="7426" width="76" style="143" customWidth="1"/>
    <col min="7427" max="7680" width="9.140625" style="143"/>
    <col min="7681" max="7681" width="3" style="143" customWidth="1"/>
    <col min="7682" max="7682" width="76" style="143" customWidth="1"/>
    <col min="7683" max="7936" width="9.140625" style="143"/>
    <col min="7937" max="7937" width="3" style="143" customWidth="1"/>
    <col min="7938" max="7938" width="76" style="143" customWidth="1"/>
    <col min="7939" max="8192" width="9.140625" style="143"/>
    <col min="8193" max="8193" width="3" style="143" customWidth="1"/>
    <col min="8194" max="8194" width="76" style="143" customWidth="1"/>
    <col min="8195" max="8448" width="9.140625" style="143"/>
    <col min="8449" max="8449" width="3" style="143" customWidth="1"/>
    <col min="8450" max="8450" width="76" style="143" customWidth="1"/>
    <col min="8451" max="8704" width="9.140625" style="143"/>
    <col min="8705" max="8705" width="3" style="143" customWidth="1"/>
    <col min="8706" max="8706" width="76" style="143" customWidth="1"/>
    <col min="8707" max="8960" width="9.140625" style="143"/>
    <col min="8961" max="8961" width="3" style="143" customWidth="1"/>
    <col min="8962" max="8962" width="76" style="143" customWidth="1"/>
    <col min="8963" max="9216" width="9.140625" style="143"/>
    <col min="9217" max="9217" width="3" style="143" customWidth="1"/>
    <col min="9218" max="9218" width="76" style="143" customWidth="1"/>
    <col min="9219" max="9472" width="9.140625" style="143"/>
    <col min="9473" max="9473" width="3" style="143" customWidth="1"/>
    <col min="9474" max="9474" width="76" style="143" customWidth="1"/>
    <col min="9475" max="9728" width="9.140625" style="143"/>
    <col min="9729" max="9729" width="3" style="143" customWidth="1"/>
    <col min="9730" max="9730" width="76" style="143" customWidth="1"/>
    <col min="9731" max="9984" width="9.140625" style="143"/>
    <col min="9985" max="9985" width="3" style="143" customWidth="1"/>
    <col min="9986" max="9986" width="76" style="143" customWidth="1"/>
    <col min="9987" max="10240" width="9.140625" style="143"/>
    <col min="10241" max="10241" width="3" style="143" customWidth="1"/>
    <col min="10242" max="10242" width="76" style="143" customWidth="1"/>
    <col min="10243" max="10496" width="9.140625" style="143"/>
    <col min="10497" max="10497" width="3" style="143" customWidth="1"/>
    <col min="10498" max="10498" width="76" style="143" customWidth="1"/>
    <col min="10499" max="10752" width="9.140625" style="143"/>
    <col min="10753" max="10753" width="3" style="143" customWidth="1"/>
    <col min="10754" max="10754" width="76" style="143" customWidth="1"/>
    <col min="10755" max="11008" width="9.140625" style="143"/>
    <col min="11009" max="11009" width="3" style="143" customWidth="1"/>
    <col min="11010" max="11010" width="76" style="143" customWidth="1"/>
    <col min="11011" max="11264" width="9.140625" style="143"/>
    <col min="11265" max="11265" width="3" style="143" customWidth="1"/>
    <col min="11266" max="11266" width="76" style="143" customWidth="1"/>
    <col min="11267" max="11520" width="9.140625" style="143"/>
    <col min="11521" max="11521" width="3" style="143" customWidth="1"/>
    <col min="11522" max="11522" width="76" style="143" customWidth="1"/>
    <col min="11523" max="11776" width="9.140625" style="143"/>
    <col min="11777" max="11777" width="3" style="143" customWidth="1"/>
    <col min="11778" max="11778" width="76" style="143" customWidth="1"/>
    <col min="11779" max="12032" width="9.140625" style="143"/>
    <col min="12033" max="12033" width="3" style="143" customWidth="1"/>
    <col min="12034" max="12034" width="76" style="143" customWidth="1"/>
    <col min="12035" max="12288" width="9.140625" style="143"/>
    <col min="12289" max="12289" width="3" style="143" customWidth="1"/>
    <col min="12290" max="12290" width="76" style="143" customWidth="1"/>
    <col min="12291" max="12544" width="9.140625" style="143"/>
    <col min="12545" max="12545" width="3" style="143" customWidth="1"/>
    <col min="12546" max="12546" width="76" style="143" customWidth="1"/>
    <col min="12547" max="12800" width="9.140625" style="143"/>
    <col min="12801" max="12801" width="3" style="143" customWidth="1"/>
    <col min="12802" max="12802" width="76" style="143" customWidth="1"/>
    <col min="12803" max="13056" width="9.140625" style="143"/>
    <col min="13057" max="13057" width="3" style="143" customWidth="1"/>
    <col min="13058" max="13058" width="76" style="143" customWidth="1"/>
    <col min="13059" max="13312" width="9.140625" style="143"/>
    <col min="13313" max="13313" width="3" style="143" customWidth="1"/>
    <col min="13314" max="13314" width="76" style="143" customWidth="1"/>
    <col min="13315" max="13568" width="9.140625" style="143"/>
    <col min="13569" max="13569" width="3" style="143" customWidth="1"/>
    <col min="13570" max="13570" width="76" style="143" customWidth="1"/>
    <col min="13571" max="13824" width="9.140625" style="143"/>
    <col min="13825" max="13825" width="3" style="143" customWidth="1"/>
    <col min="13826" max="13826" width="76" style="143" customWidth="1"/>
    <col min="13827" max="14080" width="9.140625" style="143"/>
    <col min="14081" max="14081" width="3" style="143" customWidth="1"/>
    <col min="14082" max="14082" width="76" style="143" customWidth="1"/>
    <col min="14083" max="14336" width="9.140625" style="143"/>
    <col min="14337" max="14337" width="3" style="143" customWidth="1"/>
    <col min="14338" max="14338" width="76" style="143" customWidth="1"/>
    <col min="14339" max="14592" width="9.140625" style="143"/>
    <col min="14593" max="14593" width="3" style="143" customWidth="1"/>
    <col min="14594" max="14594" width="76" style="143" customWidth="1"/>
    <col min="14595" max="14848" width="9.140625" style="143"/>
    <col min="14849" max="14849" width="3" style="143" customWidth="1"/>
    <col min="14850" max="14850" width="76" style="143" customWidth="1"/>
    <col min="14851" max="15104" width="9.140625" style="143"/>
    <col min="15105" max="15105" width="3" style="143" customWidth="1"/>
    <col min="15106" max="15106" width="76" style="143" customWidth="1"/>
    <col min="15107" max="15360" width="9.140625" style="143"/>
    <col min="15361" max="15361" width="3" style="143" customWidth="1"/>
    <col min="15362" max="15362" width="76" style="143" customWidth="1"/>
    <col min="15363" max="15616" width="9.140625" style="143"/>
    <col min="15617" max="15617" width="3" style="143" customWidth="1"/>
    <col min="15618" max="15618" width="76" style="143" customWidth="1"/>
    <col min="15619" max="15872" width="9.140625" style="143"/>
    <col min="15873" max="15873" width="3" style="143" customWidth="1"/>
    <col min="15874" max="15874" width="76" style="143" customWidth="1"/>
    <col min="15875" max="16128" width="9.140625" style="143"/>
    <col min="16129" max="16129" width="3" style="143" customWidth="1"/>
    <col min="16130" max="16130" width="76" style="143" customWidth="1"/>
    <col min="16131" max="16384" width="9.140625" style="143"/>
  </cols>
  <sheetData>
    <row r="1" spans="1:3" ht="32.1" customHeight="1">
      <c r="A1" s="140"/>
      <c r="B1" s="141" t="s">
        <v>135</v>
      </c>
      <c r="C1" s="142"/>
    </row>
    <row r="2" spans="1:3" ht="16.5">
      <c r="A2" s="140"/>
      <c r="B2" s="144"/>
      <c r="C2" s="142"/>
    </row>
    <row r="3" spans="1:3" ht="16.5">
      <c r="A3" s="140"/>
      <c r="B3" s="145" t="s">
        <v>126</v>
      </c>
      <c r="C3" s="142"/>
    </row>
    <row r="4" spans="1:3">
      <c r="A4" s="140"/>
      <c r="B4" s="151" t="s">
        <v>127</v>
      </c>
      <c r="C4" s="142"/>
    </row>
    <row r="5" spans="1:3" ht="16.5">
      <c r="A5" s="140"/>
      <c r="B5" s="146"/>
      <c r="C5" s="142"/>
    </row>
    <row r="6" spans="1:3" ht="16.5">
      <c r="A6" s="140"/>
      <c r="B6" s="147" t="s">
        <v>128</v>
      </c>
      <c r="C6" s="142"/>
    </row>
    <row r="7" spans="1:3" ht="16.5">
      <c r="A7" s="140"/>
      <c r="B7" s="146"/>
      <c r="C7" s="142"/>
    </row>
    <row r="8" spans="1:3" ht="46.5">
      <c r="A8" s="140"/>
      <c r="B8" s="146" t="s">
        <v>129</v>
      </c>
      <c r="C8" s="142"/>
    </row>
    <row r="9" spans="1:3" ht="16.5">
      <c r="A9" s="140"/>
      <c r="B9" s="146"/>
      <c r="C9" s="142"/>
    </row>
    <row r="10" spans="1:3" ht="31.5">
      <c r="A10" s="140"/>
      <c r="B10" s="146" t="s">
        <v>130</v>
      </c>
      <c r="C10" s="142"/>
    </row>
    <row r="11" spans="1:3" ht="16.5">
      <c r="A11" s="140"/>
      <c r="B11" s="146"/>
      <c r="C11" s="142"/>
    </row>
    <row r="12" spans="1:3" ht="31.5">
      <c r="A12" s="140"/>
      <c r="B12" s="146" t="s">
        <v>131</v>
      </c>
      <c r="C12" s="142"/>
    </row>
    <row r="13" spans="1:3" ht="16.5">
      <c r="A13" s="140"/>
      <c r="B13" s="146"/>
      <c r="C13" s="142"/>
    </row>
    <row r="14" spans="1:3">
      <c r="A14" s="140"/>
      <c r="B14" s="148" t="s">
        <v>132</v>
      </c>
      <c r="C14" s="142"/>
    </row>
    <row r="15" spans="1:3" ht="15.75">
      <c r="A15" s="140"/>
      <c r="B15" s="158" t="s">
        <v>133</v>
      </c>
      <c r="C15" s="142"/>
    </row>
    <row r="16" spans="1:3" ht="16.5">
      <c r="A16" s="140"/>
      <c r="B16" s="149"/>
      <c r="C16" s="142"/>
    </row>
    <row r="17" spans="1:3" ht="32.25">
      <c r="A17" s="140"/>
      <c r="B17" s="146" t="s">
        <v>134</v>
      </c>
      <c r="C17" s="142"/>
    </row>
    <row r="18" spans="1:3">
      <c r="A18" s="140"/>
      <c r="B18" s="140"/>
      <c r="C18" s="142"/>
    </row>
    <row r="19" spans="1:3">
      <c r="A19" s="140"/>
      <c r="B19" s="140"/>
      <c r="C19" s="142"/>
    </row>
    <row r="20" spans="1:3">
      <c r="A20" s="140"/>
      <c r="B20" s="140"/>
      <c r="C20" s="142"/>
    </row>
    <row r="21" spans="1:3">
      <c r="A21" s="140"/>
      <c r="B21" s="140"/>
      <c r="C21" s="142"/>
    </row>
    <row r="22" spans="1:3">
      <c r="A22" s="140"/>
      <c r="B22" s="140"/>
      <c r="C22" s="142"/>
    </row>
    <row r="23" spans="1:3">
      <c r="A23" s="140"/>
      <c r="B23" s="140"/>
      <c r="C23" s="142"/>
    </row>
    <row r="24" spans="1:3">
      <c r="A24" s="140"/>
      <c r="B24" s="140"/>
      <c r="C24" s="142"/>
    </row>
    <row r="25" spans="1:3">
      <c r="A25" s="140"/>
      <c r="B25" s="140"/>
      <c r="C25" s="142"/>
    </row>
    <row r="26" spans="1:3">
      <c r="A26" s="140"/>
      <c r="B26" s="140"/>
      <c r="C26" s="142"/>
    </row>
    <row r="27" spans="1:3">
      <c r="A27" s="140"/>
      <c r="B27" s="140"/>
      <c r="C27" s="142"/>
    </row>
    <row r="28" spans="1:3">
      <c r="A28" s="140"/>
      <c r="B28" s="140"/>
      <c r="C28" s="142"/>
    </row>
    <row r="29" spans="1:3">
      <c r="A29" s="140"/>
      <c r="B29" s="140"/>
      <c r="C29" s="142"/>
    </row>
  </sheetData>
  <hyperlinks>
    <hyperlink ref="B14" r:id="rId1" display="See License Agreement" xr:uid="{9CD569DD-436D-4771-AFC8-282E24C2D1FB}"/>
    <hyperlink ref="B4" r:id="rId2" tooltip="View online document" display="http://www.invoicingtemplate.com/hotelreceipt.html" xr:uid="{B42A3C69-DBD7-42B0-816F-924DC1C1A98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5:E39"/>
  <sheetViews>
    <sheetView showGridLines="0" showRowColHeaders="0" showZeros="0" workbookViewId="0">
      <selection activeCell="B7" sqref="B7"/>
    </sheetView>
  </sheetViews>
  <sheetFormatPr defaultRowHeight="12"/>
  <cols>
    <col min="1" max="1" width="37.42578125" style="1" customWidth="1"/>
    <col min="2" max="2" width="18" style="4" customWidth="1"/>
    <col min="3" max="3" width="9.7109375" style="1" bestFit="1" customWidth="1"/>
    <col min="4" max="4" width="20.85546875" style="1" bestFit="1" customWidth="1"/>
    <col min="5" max="5" width="12.28515625" style="1" bestFit="1" customWidth="1"/>
    <col min="6" max="6" width="15.140625" style="1" bestFit="1" customWidth="1"/>
    <col min="7" max="7" width="18" style="1" bestFit="1" customWidth="1"/>
    <col min="8" max="9" width="16.5703125" style="1" bestFit="1" customWidth="1"/>
    <col min="10" max="10" width="9.7109375" style="1" bestFit="1" customWidth="1"/>
    <col min="11" max="11" width="11" style="1" bestFit="1" customWidth="1"/>
    <col min="12" max="13" width="9.7109375" style="1" bestFit="1" customWidth="1"/>
    <col min="14" max="14" width="7.42578125" style="1" bestFit="1" customWidth="1"/>
    <col min="15" max="16" width="13.28515625" style="1" bestFit="1" customWidth="1"/>
    <col min="17" max="17" width="30.85546875" style="1" bestFit="1" customWidth="1"/>
    <col min="18" max="18" width="11" style="1" bestFit="1" customWidth="1"/>
    <col min="19" max="19" width="19.42578125" style="1" bestFit="1" customWidth="1"/>
    <col min="20" max="20" width="20.85546875" style="1" bestFit="1" customWidth="1"/>
    <col min="21" max="22" width="40.85546875" style="1" bestFit="1" customWidth="1"/>
    <col min="23" max="23" width="26.5703125" style="1" bestFit="1" customWidth="1"/>
    <col min="24" max="24" width="28" style="1" bestFit="1" customWidth="1"/>
    <col min="25" max="16384" width="9.140625" style="1"/>
  </cols>
  <sheetData>
    <row r="5" spans="1:5" ht="12.75">
      <c r="A5" s="1" t="s">
        <v>6</v>
      </c>
      <c r="B5" s="2" t="s">
        <v>63</v>
      </c>
    </row>
    <row r="6" spans="1:5">
      <c r="A6" s="1" t="s">
        <v>7</v>
      </c>
      <c r="B6" s="3" t="s">
        <v>125</v>
      </c>
    </row>
    <row r="7" spans="1:5">
      <c r="A7" s="1" t="s">
        <v>12</v>
      </c>
      <c r="B7" s="4">
        <v>2</v>
      </c>
      <c r="D7" s="1" t="s">
        <v>13</v>
      </c>
      <c r="E7" s="1" t="s">
        <v>14</v>
      </c>
    </row>
    <row r="8" spans="1:5">
      <c r="A8" s="1" t="s">
        <v>15</v>
      </c>
      <c r="B8" s="4">
        <v>1</v>
      </c>
    </row>
    <row r="9" spans="1:5">
      <c r="A9" s="1" t="s">
        <v>16</v>
      </c>
      <c r="B9" s="4">
        <v>0</v>
      </c>
    </row>
    <row r="10" spans="1:5">
      <c r="A10" s="1" t="s">
        <v>17</v>
      </c>
      <c r="B10" s="4">
        <v>1</v>
      </c>
    </row>
    <row r="11" spans="1:5">
      <c r="A11" s="1" t="s">
        <v>18</v>
      </c>
      <c r="B11" s="4">
        <v>1</v>
      </c>
    </row>
    <row r="12" spans="1:5">
      <c r="A12" s="1" t="s">
        <v>19</v>
      </c>
      <c r="B12" s="4">
        <v>1</v>
      </c>
    </row>
    <row r="13" spans="1:5">
      <c r="A13" s="1" t="s">
        <v>20</v>
      </c>
    </row>
    <row r="14" spans="1:5" ht="12.75">
      <c r="A14" t="s">
        <v>21</v>
      </c>
      <c r="B14" s="4">
        <v>0</v>
      </c>
    </row>
    <row r="15" spans="1:5">
      <c r="A15" s="1" t="s">
        <v>22</v>
      </c>
      <c r="B15" s="4" t="s">
        <v>113</v>
      </c>
    </row>
    <row r="16" spans="1:5">
      <c r="A16" s="1" t="s">
        <v>23</v>
      </c>
      <c r="B16" s="4">
        <v>1</v>
      </c>
    </row>
    <row r="17" spans="1:2">
      <c r="A17" s="1" t="s">
        <v>26</v>
      </c>
      <c r="B17" s="4">
        <v>1</v>
      </c>
    </row>
    <row r="18" spans="1:2">
      <c r="A18" s="1" t="s">
        <v>24</v>
      </c>
      <c r="B18" s="4">
        <v>1</v>
      </c>
    </row>
    <row r="19" spans="1:2">
      <c r="A19" s="1" t="s">
        <v>25</v>
      </c>
      <c r="B19" s="4">
        <v>12</v>
      </c>
    </row>
    <row r="20" spans="1:2">
      <c r="A20" s="1" t="s">
        <v>65</v>
      </c>
      <c r="B20" s="4">
        <v>1</v>
      </c>
    </row>
    <row r="21" spans="1:2">
      <c r="A21" s="1" t="s">
        <v>73</v>
      </c>
      <c r="B21" s="4">
        <v>1</v>
      </c>
    </row>
    <row r="22" spans="1:2">
      <c r="A22" s="1" t="s">
        <v>66</v>
      </c>
      <c r="B22" s="4">
        <v>1</v>
      </c>
    </row>
    <row r="23" spans="1:2">
      <c r="B23" s="4" t="s">
        <v>140</v>
      </c>
    </row>
    <row r="25" spans="1:2">
      <c r="A25" s="1" t="s">
        <v>110</v>
      </c>
      <c r="B25" s="4">
        <v>0</v>
      </c>
    </row>
    <row r="30" spans="1:2">
      <c r="B30" s="4">
        <v>1</v>
      </c>
    </row>
    <row r="33" spans="2:2">
      <c r="B33" s="4">
        <v>2</v>
      </c>
    </row>
    <row r="34" spans="2:2">
      <c r="B34" s="4">
        <v>1</v>
      </c>
    </row>
    <row r="35" spans="2:2">
      <c r="B35" s="4">
        <v>1</v>
      </c>
    </row>
    <row r="36" spans="2:2">
      <c r="B36" s="4">
        <v>1</v>
      </c>
    </row>
    <row r="38" spans="2:2">
      <c r="B38" s="4">
        <v>1</v>
      </c>
    </row>
    <row r="39" spans="2:2">
      <c r="B39" s="4">
        <v>1</v>
      </c>
    </row>
  </sheetData>
  <phoneticPr fontId="8"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260</vt:i4>
      </vt:variant>
    </vt:vector>
  </HeadingPairs>
  <TitlesOfParts>
    <vt:vector size="268" baseType="lpstr">
      <vt:lpstr>Invoice</vt:lpstr>
      <vt:lpstr>Sales Report</vt:lpstr>
      <vt:lpstr>Customer Report</vt:lpstr>
      <vt:lpstr>Product Report</vt:lpstr>
      <vt:lpstr>Customer Statement</vt:lpstr>
      <vt:lpstr>Sales Rep. Report</vt:lpstr>
      <vt:lpstr>Payment Report</vt:lpstr>
      <vt:lpstr>©</vt:lpstr>
      <vt:lpstr>oknBalanceDue</vt:lpstr>
      <vt:lpstr>oknCheckIn_1</vt:lpstr>
      <vt:lpstr>oknCheckIn_10</vt:lpstr>
      <vt:lpstr>oknCheckIn_11</vt:lpstr>
      <vt:lpstr>oknCheckIn_12</vt:lpstr>
      <vt:lpstr>oknCheckIn_2</vt:lpstr>
      <vt:lpstr>oknCheckIn_3</vt:lpstr>
      <vt:lpstr>oknCheckIn_4</vt:lpstr>
      <vt:lpstr>oknCheckIn_5</vt:lpstr>
      <vt:lpstr>oknCheckIn_6</vt:lpstr>
      <vt:lpstr>oknCheckIn_7</vt:lpstr>
      <vt:lpstr>oknCheckIn_8</vt:lpstr>
      <vt:lpstr>oknCheckIn_9</vt:lpstr>
      <vt:lpstr>oknCheckOut_1</vt:lpstr>
      <vt:lpstr>oknCheckOut_10</vt:lpstr>
      <vt:lpstr>oknCheckOut_11</vt:lpstr>
      <vt:lpstr>oknCheckOut_12</vt:lpstr>
      <vt:lpstr>oknCheckOut_2</vt:lpstr>
      <vt:lpstr>oknCheckOut_3</vt:lpstr>
      <vt:lpstr>oknCheckOut_4</vt:lpstr>
      <vt:lpstr>oknCheckOut_5</vt:lpstr>
      <vt:lpstr>oknCheckOut_6</vt:lpstr>
      <vt:lpstr>oknCheckOut_7</vt:lpstr>
      <vt:lpstr>oknCheckOut_8</vt:lpstr>
      <vt:lpstr>oknCheckOut_9</vt:lpstr>
      <vt:lpstr>oknCompanyAddress</vt:lpstr>
      <vt:lpstr>oknCompanyCityStateZip</vt:lpstr>
      <vt:lpstr>oknCompanyContact</vt:lpstr>
      <vt:lpstr>oknCompanyName</vt:lpstr>
      <vt:lpstr>oknCost_1</vt:lpstr>
      <vt:lpstr>oknCost_10</vt:lpstr>
      <vt:lpstr>oknCost_11</vt:lpstr>
      <vt:lpstr>oknCost_12</vt:lpstr>
      <vt:lpstr>oknCost_2</vt:lpstr>
      <vt:lpstr>oknCost_3</vt:lpstr>
      <vt:lpstr>oknCost_4</vt:lpstr>
      <vt:lpstr>oknCost_5</vt:lpstr>
      <vt:lpstr>oknCost_6</vt:lpstr>
      <vt:lpstr>oknCost_7</vt:lpstr>
      <vt:lpstr>oknCost_8</vt:lpstr>
      <vt:lpstr>oknCost_9</vt:lpstr>
      <vt:lpstr>oknCsDateFrom</vt:lpstr>
      <vt:lpstr>oknCsDateTo</vt:lpstr>
      <vt:lpstr>oknCsHdrAddress</vt:lpstr>
      <vt:lpstr>oknCsHdrBalanceCurrent</vt:lpstr>
      <vt:lpstr>oknCsHdrBalanceForward</vt:lpstr>
      <vt:lpstr>oknCsHdrCityStateZip</vt:lpstr>
      <vt:lpstr>oknCsHdrCountry</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oknCustCityProv</vt:lpstr>
      <vt:lpstr>oknCustFax</vt:lpstr>
      <vt:lpstr>oknCustTollFree</vt:lpstr>
      <vt:lpstr>oknCustWebSite</vt:lpstr>
      <vt:lpstr>oknDatabaseName</vt:lpstr>
      <vt:lpstr>oknDueDate</vt:lpstr>
      <vt:lpstr>oknInvoiceDate</vt:lpstr>
      <vt:lpstr>oknInvoiceID</vt:lpstr>
      <vt:lpstr>oknLineTotal_1</vt:lpstr>
      <vt:lpstr>oknLineTotal_10</vt:lpstr>
      <vt:lpstr>oknLineTotal_11</vt:lpstr>
      <vt:lpstr>oknLineTotal_12</vt:lpstr>
      <vt:lpstr>oknLineTotal_2</vt:lpstr>
      <vt:lpstr>oknLineTotal_3</vt:lpstr>
      <vt:lpstr>oknLineTotal_4</vt:lpstr>
      <vt:lpstr>oknLineTotal_5</vt:lpstr>
      <vt:lpstr>oknLineTotal_6</vt:lpstr>
      <vt:lpstr>oknLineTotal_7</vt:lpstr>
      <vt:lpstr>oknLineTotal_8</vt:lpstr>
      <vt:lpstr>oknLineTotal_9</vt:lpstr>
      <vt:lpstr>oknLineTotalTaxable</vt:lpstr>
      <vt:lpstr>oknNotes</vt:lpstr>
      <vt:lpstr>oknPayments</vt:lpstr>
      <vt:lpstr>oknPaymentTerm</vt:lpstr>
      <vt:lpstr>oknPrAmount</vt:lpstr>
      <vt:lpstr>oknPrCheckNumber</vt:lpstr>
      <vt:lpstr>oknPrCreatedDate</vt:lpstr>
      <vt:lpstr>oknPrDateFrom</vt:lpstr>
      <vt:lpstr>oknPrDateTo</vt:lpstr>
      <vt:lpstr>oknPrice_1</vt:lpstr>
      <vt:lpstr>oknPrice_10</vt:lpstr>
      <vt:lpstr>oknPrice_11</vt:lpstr>
      <vt:lpstr>oknPrice_12</vt:lpstr>
      <vt:lpstr>oknPrice_2</vt:lpstr>
      <vt:lpstr>oknPrice_3</vt:lpstr>
      <vt:lpstr>oknPrice_4</vt:lpstr>
      <vt:lpstr>oknPrice_5</vt:lpstr>
      <vt:lpstr>oknPrice_6</vt:lpstr>
      <vt:lpstr>oknPrice_7</vt:lpstr>
      <vt:lpstr>oknPrice_8</vt:lpstr>
      <vt:lpstr>oknPrice_9</vt:lpstr>
      <vt:lpstr>oknPrInvoiceID</vt:lpstr>
      <vt:lpstr>oknPrNotes</vt:lpstr>
      <vt:lpstr>oknProductID_1</vt:lpstr>
      <vt:lpstr>oknProductID_10</vt:lpstr>
      <vt:lpstr>oknProductID_11</vt:lpstr>
      <vt:lpstr>oknProductID_12</vt:lpstr>
      <vt:lpstr>oknProductID_2</vt:lpstr>
      <vt:lpstr>oknProductID_3</vt:lpstr>
      <vt:lpstr>oknProductID_4</vt:lpstr>
      <vt:lpstr>oknProductID_5</vt:lpstr>
      <vt:lpstr>oknProductID_6</vt:lpstr>
      <vt:lpstr>oknProductID_7</vt:lpstr>
      <vt:lpstr>oknProductID_8</vt:lpstr>
      <vt:lpstr>oknProductID_9</vt:lpstr>
      <vt:lpstr>oknProductName_1</vt:lpstr>
      <vt:lpstr>oknProductName_10</vt:lpstr>
      <vt:lpstr>oknProductName_11</vt:lpstr>
      <vt:lpstr>oknProductName_12</vt:lpstr>
      <vt:lpstr>oknProductName_2</vt:lpstr>
      <vt:lpstr>oknProductName_3</vt:lpstr>
      <vt:lpstr>oknProductName_4</vt:lpstr>
      <vt:lpstr>oknProductName_5</vt:lpstr>
      <vt:lpstr>oknProductName_6</vt:lpstr>
      <vt:lpstr>oknProductName_7</vt:lpstr>
      <vt:lpstr>oknProductName_8</vt:lpstr>
      <vt:lpstr>oknProductName_9</vt:lpstr>
      <vt:lpstr>oknPrPaymentTerm</vt:lpstr>
      <vt:lpstr>oknPrTotalApplied</vt:lpstr>
      <vt:lpstr>oknPrWhoID</vt:lpstr>
      <vt:lpstr>oknPrWhoName</vt:lpstr>
      <vt:lpstr>oknQuantity_1</vt:lpstr>
      <vt:lpstr>oknQuantity_10</vt:lpstr>
      <vt:lpstr>oknQuantity_11</vt:lpstr>
      <vt:lpstr>oknQuantity_12</vt:lpstr>
      <vt:lpstr>oknQuantity_2</vt:lpstr>
      <vt:lpstr>oknQuantity_3</vt:lpstr>
      <vt:lpstr>oknQuantity_4</vt:lpstr>
      <vt:lpstr>oknQuantity_5</vt:lpstr>
      <vt:lpstr>oknQuantity_6</vt:lpstr>
      <vt:lpstr>oknQuantity_7</vt:lpstr>
      <vt:lpstr>oknQuantity_8</vt:lpstr>
      <vt:lpstr>oknQuantity_9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oknTaxable_11</vt:lpstr>
      <vt:lpstr>oknTaxable_12</vt:lpstr>
      <vt:lpstr>oknTaxable_2</vt:lpstr>
      <vt:lpstr>oknTaxable_3</vt:lpstr>
      <vt:lpstr>oknTaxable_4</vt:lpstr>
      <vt:lpstr>oknTaxable_5</vt:lpstr>
      <vt:lpstr>oknTaxable_6</vt:lpstr>
      <vt:lpstr>oknTaxable_7</vt:lpstr>
      <vt:lpstr>oknTaxable_8</vt:lpstr>
      <vt:lpstr>oknTaxable_9</vt:lpstr>
      <vt:lpstr>oknTaxTotalIncludingShippingCost</vt:lpstr>
      <vt:lpstr>oknTaxType</vt:lpstr>
      <vt:lpstr>oknTotal</vt:lpstr>
      <vt:lpstr>oknWhoAddress</vt:lpstr>
      <vt:lpstr>oknWhoCityStateZip</vt:lpstr>
      <vt:lpstr>oknWhoCountry</vt:lpstr>
      <vt:lpstr>oknWhoEmail</vt:lpstr>
      <vt:lpstr>oknWhoID</vt:lpstr>
      <vt:lpstr>oknWhoName</vt:lpstr>
      <vt:lpstr>oknWhoPhone</vt:lpstr>
      <vt:lpstr>oknWhoZipPostcode</vt:lpstr>
      <vt:lpstr>'Customer Report'!Print_Area</vt:lpstr>
      <vt:lpstr>'Customer Statement'!Print_Area</vt:lpstr>
      <vt:lpstr>Invoice!Print_Area</vt:lpstr>
      <vt:lpstr>'Payment Report'!Print_Area</vt:lpstr>
      <vt:lpstr>'Product Report'!Print_Area</vt:lpstr>
      <vt:lpstr>'Sales Rep. Report'!Print_Area</vt:lpstr>
      <vt:lpstr>'Sales Report'!Print_Area</vt:lpstr>
      <vt:lpstr>'Customer Report'!Print_Titles</vt:lpstr>
      <vt:lpstr>'Customer Statement'!Print_Titles</vt:lpstr>
      <vt:lpstr>Invoice!Print_Titles</vt:lpstr>
      <vt:lpstr>'Payment Report'!Print_Titles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Receipt Template</dc:title>
  <dc:subject>"Hotel Receipt Template" summary: Looking for easy hotel invoicing software? &lt;strong&gt;Hotel Receipt Template&lt;/strong&gt; is a free Excel spreadsheet formatted template for hotel and motel / hostel businesses, for invoicing room tental and bed and breakfast. It is also one of the samples on how to customize the default sales invoice template shipped with Invoice Manager for Excel (namely Uniform Invoice Software).</dc:subject>
  <dc:creator>https://www.invoicingtemplate.com/</dc:creator>
  <cp:keywords/>
  <dc:description>https://www.invoicingtemplate.com/hotelreceipt.html</dc:description>
  <cp:lastModifiedBy>james</cp:lastModifiedBy>
  <cp:lastPrinted>2019-05-15T17:05:44Z</cp:lastPrinted>
  <dcterms:created xsi:type="dcterms:W3CDTF">2000-07-27T22:24:14Z</dcterms:created>
  <dcterms:modified xsi:type="dcterms:W3CDTF">2021-06-03T11:34:16Z</dcterms:modified>
  <cp:category>Hotel Receipt Template, Hotel Invoice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A tag">
    <vt:lpwstr>161, Palmdale, California</vt:lpwstr>
  </property>
</Properties>
</file>