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updateLinks="never" codeName="ThisWorkbook"/>
  <mc:AlternateContent xmlns:mc="http://schemas.openxmlformats.org/markup-compatibility/2006">
    <mc:Choice Requires="x15">
      <x15ac:absPath xmlns:x15ac="http://schemas.microsoft.com/office/spreadsheetml/2010/11/ac" url="e:\andia3\src\c7027\"/>
    </mc:Choice>
  </mc:AlternateContent>
  <xr:revisionPtr revIDLastSave="0" documentId="13_ncr:1_{A7CD18B8-988C-46E7-9274-AF80E0E5642A}" xr6:coauthVersionLast="47" xr6:coauthVersionMax="47" xr10:uidLastSave="{00000000-0000-0000-0000-000000000000}"/>
  <bookViews>
    <workbookView xWindow="-120" yWindow="-120" windowWidth="29040" windowHeight="15840" tabRatio="821" xr2:uid="{00000000-000D-0000-FFFF-FFFF00000000}"/>
  </bookViews>
  <sheets>
    <sheet name="Invoice" sheetId="1" r:id="rId1"/>
    <sheet name="Sales Report" sheetId="8" r:id="rId2"/>
    <sheet name="Customer Report" sheetId="9" r:id="rId3"/>
    <sheet name="Product Report" sheetId="10" r:id="rId4"/>
    <sheet name="Customer Statement" sheetId="11" r:id="rId5"/>
    <sheet name="Sales Rep. Report" sheetId="14" r:id="rId6"/>
    <sheet name="Payment Report" sheetId="13" r:id="rId7"/>
    <sheet name="©" sheetId="19" r:id="rId8"/>
    <sheet name="Office-Kit.com.System" sheetId="2" state="veryHidden" r:id="rId9"/>
  </sheets>
  <definedNames>
    <definedName name="InvoicingTemplateLinkTarget" hidden="1">'Office-Kit.com.System'!$A$1</definedName>
    <definedName name="oknBalanceDue">Invoice!$N$42</definedName>
    <definedName name="oknCheckIn_1">Invoice!$I$25</definedName>
    <definedName name="oknCheckIn_10">Invoice!$I$34</definedName>
    <definedName name="oknCheckIn_11">Invoice!$I$35</definedName>
    <definedName name="oknCheckIn_12">Invoice!$I$36</definedName>
    <definedName name="oknCheckIn_2">Invoice!$I$26</definedName>
    <definedName name="oknCheckIn_3">Invoice!$I$27</definedName>
    <definedName name="oknCheckIn_4">Invoice!$I$28</definedName>
    <definedName name="oknCheckIn_5">Invoice!$I$29</definedName>
    <definedName name="oknCheckIn_6">Invoice!$I$30</definedName>
    <definedName name="oknCheckIn_7">Invoice!$I$31</definedName>
    <definedName name="oknCheckIn_8">Invoice!$I$32</definedName>
    <definedName name="oknCheckIn_9">Invoice!$I$33</definedName>
    <definedName name="oknCheckOut_1">Invoice!$J$25</definedName>
    <definedName name="oknCheckOut_10">Invoice!$J$34</definedName>
    <definedName name="oknCheckOut_11">Invoice!$J$35</definedName>
    <definedName name="oknCheckOut_12">Invoice!$J$36</definedName>
    <definedName name="oknCheckOut_2">Invoice!$J$26</definedName>
    <definedName name="oknCheckOut_3">Invoice!$J$27</definedName>
    <definedName name="oknCheckOut_4">Invoice!$J$28</definedName>
    <definedName name="oknCheckOut_5">Invoice!$J$29</definedName>
    <definedName name="oknCheckOut_6">Invoice!$J$30</definedName>
    <definedName name="oknCheckOut_7">Invoice!$J$31</definedName>
    <definedName name="oknCheckOut_8">Invoice!$J$32</definedName>
    <definedName name="oknCheckOut_9">Invoice!$J$33</definedName>
    <definedName name="oknCompanyAddress">Invoice!$G$5</definedName>
    <definedName name="oknCompanyCityStateZip">Invoice!$G$6</definedName>
    <definedName name="oknCompanyContact">Invoice!$G$7</definedName>
    <definedName name="oknCompanyName">Invoice!$D$3</definedName>
    <definedName name="oknCost_1">Invoice!$B$25</definedName>
    <definedName name="oknCost_10">Invoice!$B$34</definedName>
    <definedName name="oknCost_11">Invoice!$B$35</definedName>
    <definedName name="oknCost_12">Invoice!$B$36</definedName>
    <definedName name="oknCost_2">Invoice!$B$26</definedName>
    <definedName name="oknCost_3">Invoice!$B$27</definedName>
    <definedName name="oknCost_4">Invoice!$B$28</definedName>
    <definedName name="oknCost_5">Invoice!$B$29</definedName>
    <definedName name="oknCost_6">Invoice!$B$30</definedName>
    <definedName name="oknCost_7">Invoice!$B$31</definedName>
    <definedName name="oknCost_8">Invoice!$B$32</definedName>
    <definedName name="oknCost_9">Invoice!$B$33</definedName>
    <definedName name="oknCsDateFrom">'Customer Statement'!$C$17</definedName>
    <definedName name="oknCsDateTo">'Customer Statement'!$C$18</definedName>
    <definedName name="oknCsHdrAddress">'Customer Statement'!$C$11</definedName>
    <definedName name="oknCsHdrBalanceCurrent">'Customer Statement'!$H$10</definedName>
    <definedName name="oknCsHdrBalanceForward">'Customer Statement'!$H$9</definedName>
    <definedName name="oknCsHdrCityStateZip">'Customer Statement'!$C$12</definedName>
    <definedName name="oknCsHdrCountry">'Customer Statement'!$C$13</definedName>
    <definedName name="oknCsHdrCustomerID">'Customer Statement'!$C$9</definedName>
    <definedName name="oknCsHdrCustomerName">'Customer Statement'!$C$10</definedName>
    <definedName name="oknCsHdrInvoiceTotal">'Customer Statement'!$H$12</definedName>
    <definedName name="oknCsHdrPaymentTotal">'Customer Statement'!$H$13</definedName>
    <definedName name="oknCsHdrPhone">'Customer Statement'!$C$14</definedName>
    <definedName name="oknCsStatementAmount">'Customer Statement'!$G$20</definedName>
    <definedName name="oknCsStatementBalance">'Customer Statement'!$H$20</definedName>
    <definedName name="oknCsStatementDate">'Customer Statement'!$B$20</definedName>
    <definedName name="oknCsStatementDesc">'Customer Statement'!$C$20</definedName>
    <definedName name="oknCsStatementDocID">'Customer Statement'!$D$20</definedName>
    <definedName name="oknCsStatementDueDate">'Customer Statement'!$E$20</definedName>
    <definedName name="oknCsStatementStatus">'Customer Statement'!$F$20</definedName>
    <definedName name="oknCustCityProv">Invoice!$F$17</definedName>
    <definedName name="oknCustFax">Invoice!$K$16</definedName>
    <definedName name="oknCustTollFree">Invoice!$K$15</definedName>
    <definedName name="oknCustWebSite">Invoice!$K$18</definedName>
    <definedName name="oknDatabaseName">Invoice!$Z$1</definedName>
    <definedName name="oknDueDate">Invoice!$M$22</definedName>
    <definedName name="oknExtractingEmailInvoice" hidden="1">'Office-Kit.com.System'!$B$14</definedName>
    <definedName name="oknExtractingInvoiceCopyPageSetup" hidden="1">'Office-Kit.com.System'!$B$17</definedName>
    <definedName name="oknExtractingInvoiceRemoveRowCol" hidden="1">'Office-Kit.com.System'!$B$11</definedName>
    <definedName name="oknExtractingProtectPwd" hidden="1">'Office-Kit.com.System'!$B$13</definedName>
    <definedName name="oknExtractingProtectWorksheet" hidden="1">'Office-Kit.com.System'!$B$12</definedName>
    <definedName name="oknExtractingReportRemoveRowCol" hidden="1">'Office-Kit.com.System'!$B$10</definedName>
    <definedName name="oknExtractingRowsToRemoveOnReportWorksheet" hidden="1">'Office-Kit.com.System'!$B$16</definedName>
    <definedName name="oknExtractingWhereToPlaceNewInvoice" hidden="1">'Office-Kit.com.System'!$B$15</definedName>
    <definedName name="oknInvoiceBodyMaxNumber" hidden="1">'Office-Kit.com.System'!$B$19</definedName>
    <definedName name="oknInvoiceBodyMinNumber" hidden="1">'Office-Kit.com.System'!$B$18</definedName>
    <definedName name="oknInvoiceDate">Invoice!$M$6</definedName>
    <definedName name="oknInvoiceID">Invoice!$M$7</definedName>
    <definedName name="oknLineTotal_1">Invoice!$N$25</definedName>
    <definedName name="oknLineTotal_10">Invoice!$N$34</definedName>
    <definedName name="oknLineTotal_11">Invoice!$N$35</definedName>
    <definedName name="oknLineTotal_12">Invoice!$N$36</definedName>
    <definedName name="oknLineTotal_2">Invoice!$N$26</definedName>
    <definedName name="oknLineTotal_3">Invoice!$N$27</definedName>
    <definedName name="oknLineTotal_4">Invoice!$N$28</definedName>
    <definedName name="oknLineTotal_5">Invoice!$N$29</definedName>
    <definedName name="oknLineTotal_6">Invoice!$N$30</definedName>
    <definedName name="oknLineTotal_7">Invoice!$N$31</definedName>
    <definedName name="oknLineTotal_8">Invoice!$N$32</definedName>
    <definedName name="oknLineTotal_9">Invoice!$N$33</definedName>
    <definedName name="oknLineTotalTaxable">Invoice!$B$37</definedName>
    <definedName name="oknNotes">Invoice!$D$40</definedName>
    <definedName name="oknPayments">Invoice!$N$41</definedName>
    <definedName name="oknPaymentTerm">Invoice!$J$22</definedName>
    <definedName name="oknPrAmount">'Payment Report'!$G$13</definedName>
    <definedName name="oknPrCheckNumber">'Payment Report'!$E$13</definedName>
    <definedName name="oknPrCreatedDate">'Payment Report'!$C$13</definedName>
    <definedName name="oknPrDateFrom">'Payment Report'!$C$9</definedName>
    <definedName name="oknPrDateTo">'Payment Report'!$C$10</definedName>
    <definedName name="oknPrice_1">Invoice!$M$25</definedName>
    <definedName name="oknPrice_10">Invoice!$M$34</definedName>
    <definedName name="oknPrice_11">Invoice!$M$35</definedName>
    <definedName name="oknPrice_12">Invoice!$M$36</definedName>
    <definedName name="oknPrice_2">Invoice!$M$26</definedName>
    <definedName name="oknPrice_3">Invoice!$M$27</definedName>
    <definedName name="oknPrice_4">Invoice!$M$28</definedName>
    <definedName name="oknPrice_5">Invoice!$M$29</definedName>
    <definedName name="oknPrice_6">Invoice!$M$30</definedName>
    <definedName name="oknPrice_7">Invoice!$M$31</definedName>
    <definedName name="oknPrice_8">Invoice!$M$32</definedName>
    <definedName name="oknPrice_9">Invoice!$M$33</definedName>
    <definedName name="oknPrInvoiceID">'Payment Report'!$D$13</definedName>
    <definedName name="oknPrNotes">'Payment Report'!$F$13</definedName>
    <definedName name="oknProductID_1">Invoice!$D$25</definedName>
    <definedName name="oknProductID_10">Invoice!$D$34</definedName>
    <definedName name="oknProductID_11">Invoice!$D$35</definedName>
    <definedName name="oknProductID_12">Invoice!$D$36</definedName>
    <definedName name="oknProductID_2">Invoice!$D$26</definedName>
    <definedName name="oknProductID_3">Invoice!$D$27</definedName>
    <definedName name="oknProductID_4">Invoice!$D$28</definedName>
    <definedName name="oknProductID_5">Invoice!$D$29</definedName>
    <definedName name="oknProductID_6">Invoice!$D$30</definedName>
    <definedName name="oknProductID_7">Invoice!$D$31</definedName>
    <definedName name="oknProductID_8">Invoice!$D$32</definedName>
    <definedName name="oknProductID_9">Invoice!$D$33</definedName>
    <definedName name="oknProductName_1">Invoice!$F$25</definedName>
    <definedName name="oknProductName_10">Invoice!$F$34</definedName>
    <definedName name="oknProductName_11">Invoice!$F$35</definedName>
    <definedName name="oknProductName_12">Invoice!$F$36</definedName>
    <definedName name="oknProductName_2">Invoice!$F$26</definedName>
    <definedName name="oknProductName_3">Invoice!$F$27</definedName>
    <definedName name="oknProductName_4">Invoice!$F$28</definedName>
    <definedName name="oknProductName_5">Invoice!$F$29</definedName>
    <definedName name="oknProductName_6">Invoice!$F$30</definedName>
    <definedName name="oknProductName_7">Invoice!$F$31</definedName>
    <definedName name="oknProductName_8">Invoice!$F$32</definedName>
    <definedName name="oknProductName_9">Invoice!$F$33</definedName>
    <definedName name="oknPrPaymentTerm">'Payment Report'!$B$13</definedName>
    <definedName name="oknPrTotalApplied">'Payment Report'!$H$13</definedName>
    <definedName name="oknPrWhoID">'Payment Report'!$I$13</definedName>
    <definedName name="oknPrWhoName">'Payment Report'!$J$13</definedName>
    <definedName name="oknQuantity_1">Invoice!$K$25</definedName>
    <definedName name="oknQuantity_10">Invoice!$K$34</definedName>
    <definedName name="oknQuantity_11">Invoice!$K$35</definedName>
    <definedName name="oknQuantity_12">Invoice!$K$36</definedName>
    <definedName name="oknQuantity_2">Invoice!$K$26</definedName>
    <definedName name="oknQuantity_3">Invoice!$K$27</definedName>
    <definedName name="oknQuantity_4">Invoice!$K$28</definedName>
    <definedName name="oknQuantity_5">Invoice!$K$29</definedName>
    <definedName name="oknQuantity_6">Invoice!$K$30</definedName>
    <definedName name="oknQuantity_7">Invoice!$K$31</definedName>
    <definedName name="oknQuantity_8">Invoice!$K$32</definedName>
    <definedName name="oknQuantity_9">Invoice!$K$33</definedName>
    <definedName name="oknRcBalanceDue">'Customer Report'!$K$11</definedName>
    <definedName name="oknRcDateFrom">'Customer Report'!$C$8</definedName>
    <definedName name="oknRcDateTo">'Customer Report'!$C$9</definedName>
    <definedName name="oknRcDueDate">'Customer Report'!$N$11</definedName>
    <definedName name="oknRcInvoiceCost">'Customer Report'!$F$11</definedName>
    <definedName name="oknRcInvoiceDate">'Customer Report'!$C$11</definedName>
    <definedName name="oknRcInvoiceID">'Customer Report'!$E$11</definedName>
    <definedName name="oknRcOrderID">'Customer Report'!$O$11</definedName>
    <definedName name="oknRcPayments">'Customer Report'!$J$11</definedName>
    <definedName name="oknRcPaymentTerm">'Customer Report'!$Q$11</definedName>
    <definedName name="oknRcSalesRepName">'Customer Report'!$P$11</definedName>
    <definedName name="oknRcShippingCost">'Customer Report'!$I$11</definedName>
    <definedName name="oknRcSubtotal">'Customer Report'!$L$11</definedName>
    <definedName name="oknRcTax1">'Customer Report'!$G$11</definedName>
    <definedName name="oknRcTax2">'Customer Report'!$H$11</definedName>
    <definedName name="oknRcTotal">'Customer Report'!$M$11</definedName>
    <definedName name="oknRcWhoID">'Customer Report'!$B$11</definedName>
    <definedName name="oknRcWhoName">'Customer Report'!$D$11</definedName>
    <definedName name="oknRpCost">'Product Report'!$I$11</definedName>
    <definedName name="oknRpDateFrom">'Product Report'!$C$8</definedName>
    <definedName name="oknRpDateTo">'Product Report'!$C$9</definedName>
    <definedName name="oknRpInvoiceDate">'Product Report'!$C$11</definedName>
    <definedName name="oknRpInvoiceID">'Product Report'!$D$11</definedName>
    <definedName name="oknRpLineTotal">'Product Report'!$H$11</definedName>
    <definedName name="oknRpPrice">'Product Report'!$G$11</definedName>
    <definedName name="oknRpProductID">'Product Report'!$B$11</definedName>
    <definedName name="oknRpProductName">'Product Report'!$E$11</definedName>
    <definedName name="oknRpQuantity">'Product Report'!$F$11</definedName>
    <definedName name="oknRrBalanceDue">'Sales Rep. Report'!$M$13</definedName>
    <definedName name="oknRrDateFrom">'Sales Rep. Report'!$C$9</definedName>
    <definedName name="oknRrDateTo">'Sales Rep. Report'!$C$10</definedName>
    <definedName name="oknRrDueDate">'Sales Rep. Report'!$N$13</definedName>
    <definedName name="oknRrInvoiceCost">'Sales Rep. Report'!$F$13</definedName>
    <definedName name="oknRrInvoiceDate">'Sales Rep. Report'!$C$13</definedName>
    <definedName name="oknRrInvoiceID">'Sales Rep. Report'!$E$13</definedName>
    <definedName name="oknRrOrderID">'Sales Rep. Report'!$D$13</definedName>
    <definedName name="oknRrPayments">'Sales Rep. Report'!$K$13</definedName>
    <definedName name="oknRrSalesRepName">'Sales Rep. Report'!$B$13</definedName>
    <definedName name="oknRrShippingCost">'Sales Rep. Report'!$I$13</definedName>
    <definedName name="oknRrSubtotal">'Sales Rep. Report'!$L$13</definedName>
    <definedName name="oknRrTax1">'Sales Rep. Report'!$G$13</definedName>
    <definedName name="oknRrTax2">'Sales Rep. Report'!$H$13</definedName>
    <definedName name="oknRrTotal">'Sales Rep. Report'!$J$13</definedName>
    <definedName name="oknRsBalanceDue">'Sales Report'!$N$12</definedName>
    <definedName name="oknRsDateFrom">'Sales Report'!$C$9</definedName>
    <definedName name="oknRsDateTo">'Sales Report'!$C$10</definedName>
    <definedName name="oknRsDueDate">'Sales Report'!$O$12</definedName>
    <definedName name="oknRsInvoiceCost">'Sales Report'!$D$12</definedName>
    <definedName name="oknRsInvoiceDate">'Sales Report'!$C$12</definedName>
    <definedName name="oknRsInvoiceID">'Sales Report'!$E$12</definedName>
    <definedName name="oknRsOrderID">'Sales Report'!$F$12</definedName>
    <definedName name="oknRsPayments">'Sales Report'!$M$12</definedName>
    <definedName name="oknRsPaymentTerm">'Sales Report'!$P$12</definedName>
    <definedName name="oknRsSalesRepName">'Sales Report'!$G$12</definedName>
    <definedName name="oknRsShippingCost">'Sales Report'!$I$12</definedName>
    <definedName name="oknRsSubTotal">'Sales Report'!$H$12</definedName>
    <definedName name="oknRsTax1">'Sales Report'!$J$12</definedName>
    <definedName name="oknRsTax2">'Sales Report'!$K$12</definedName>
    <definedName name="oknRsTotal">'Sales Report'!$L$12</definedName>
    <definedName name="oknRsYearMonth">'Sales Report'!$B$12</definedName>
    <definedName name="oknSalesRepName">Invoice!$D$22</definedName>
    <definedName name="oknSavingInvoiceClearWorksheet" hidden="1">'Office-Kit.com.System'!$B$9</definedName>
    <definedName name="oknSavingInvoicePromptForPayment" hidden="1">'Office-Kit.com.System'!$B$8</definedName>
    <definedName name="oknShipAddress">Invoice!$AG$49</definedName>
    <definedName name="oknShipCityStateZip">Invoice!$AG$50</definedName>
    <definedName name="oknShipContact">Invoice!$AL$48</definedName>
    <definedName name="oknShipCountry">Invoice!$AL$47</definedName>
    <definedName name="oknShipDate">Invoice!$H$22</definedName>
    <definedName name="oknShipName">Invoice!$AG$47</definedName>
    <definedName name="oknShippingCost">Invoice!$AF$35</definedName>
    <definedName name="oknShipZipPostcode">Invoice!#REF!</definedName>
    <definedName name="oknStatus">Invoice!$AD$1</definedName>
    <definedName name="oknSubTotal">Invoice!$N$37</definedName>
    <definedName name="oknTax1">Invoice!$N$38</definedName>
    <definedName name="oknTax1Name">Invoice!$L$38</definedName>
    <definedName name="oknTax1Rate">Invoice!$M$38</definedName>
    <definedName name="oknTax1RateDefault">Invoice!$A$16</definedName>
    <definedName name="oknTax2">Invoice!$N$39</definedName>
    <definedName name="oknTax2IsAppliedToTax1">Invoice!$A$14</definedName>
    <definedName name="oknTax2Name">Invoice!$L$39</definedName>
    <definedName name="oknTax2Rate">Invoice!$M$39</definedName>
    <definedName name="oknTax2RateDefault">Invoice!$A$17</definedName>
    <definedName name="oknTaxable_1">Invoice!$A$25</definedName>
    <definedName name="oknTaxable_10">Invoice!$A$34</definedName>
    <definedName name="oknTaxable_11">Invoice!$A$35</definedName>
    <definedName name="oknTaxable_12">Invoice!$A$36</definedName>
    <definedName name="oknTaxable_2">Invoice!$A$26</definedName>
    <definedName name="oknTaxable_3">Invoice!$A$27</definedName>
    <definedName name="oknTaxable_4">Invoice!$A$28</definedName>
    <definedName name="oknTaxable_5">Invoice!$A$29</definedName>
    <definedName name="oknTaxable_6">Invoice!$A$30</definedName>
    <definedName name="oknTaxable_7">Invoice!$A$31</definedName>
    <definedName name="oknTaxable_8">Invoice!$A$32</definedName>
    <definedName name="oknTaxable_9">Invoice!$A$33</definedName>
    <definedName name="oknTaxTotalIncludingShippingCost">Invoice!$A$15</definedName>
    <definedName name="oknTaxType">Invoice!$A$13</definedName>
    <definedName name="oknTotal">Invoice!$N$40</definedName>
    <definedName name="oknWhoAddress">Invoice!$F$16</definedName>
    <definedName name="oknWhoCityStateZip">Invoice!$AG$48</definedName>
    <definedName name="oknWhoCountry">Invoice!$F$19</definedName>
    <definedName name="oknWhoEmail">Invoice!$K$17</definedName>
    <definedName name="oknWhoID">Invoice!$F$14</definedName>
    <definedName name="oknWhoName">Invoice!$F$15</definedName>
    <definedName name="oknWhoPhone">Invoice!$K$14</definedName>
    <definedName name="oknWhoZipPostcode">Invoice!$F$18</definedName>
    <definedName name="oknZ2DONTREMOVESoftwareID" hidden="1">'Office-Kit.com.System'!$B$5</definedName>
    <definedName name="oknZZDONTREMOVEAllowIncompleteLine" localSheetId="8" hidden="1">'Office-Kit.com.System'!$B$20</definedName>
    <definedName name="oknZZDONTREMOVEAllowZeroLineTotal" localSheetId="8" hidden="1">'Office-Kit.com.System'!$B$22</definedName>
    <definedName name="oknZZDONTREMOVEDatabasePath" hidden="1">'Office-Kit.com.System'!$B$6</definedName>
    <definedName name="oknZZDONTREMOVEDisallowNegativeStcok" localSheetId="8" hidden="1">'Office-Kit.com.System'!$B$25</definedName>
    <definedName name="oknZZDONTREMOVEHowToCloseWorkbook" hidden="1">'Office-Kit.com.System'!$B$7</definedName>
    <definedName name="oknZZDONTREMOVEUpgradedTo1028" localSheetId="8" hidden="1">'Office-Kit.com.System'!$B$21</definedName>
    <definedName name="_xlnm.Print_Area" localSheetId="2">'Customer Report'!$B$12:$Q$14</definedName>
    <definedName name="_xlnm.Print_Area" localSheetId="4">'Customer Statement'!$B$21:$H$26</definedName>
    <definedName name="_xlnm.Print_Area" localSheetId="0">Invoice!$D$3:$N$46</definedName>
    <definedName name="_xlnm.Print_Area" localSheetId="6">'Payment Report'!$B$14:$J$17</definedName>
    <definedName name="_xlnm.Print_Area" localSheetId="3">'Product Report'!$B$12:$I$16</definedName>
    <definedName name="_xlnm.Print_Area" localSheetId="5">'Sales Rep. Report'!$B$14:$N$17</definedName>
    <definedName name="_xlnm.Print_Area" localSheetId="1">'Sales Report'!$B$13:$P$16</definedName>
    <definedName name="_xlnm.Print_Titles" localSheetId="2">'Customer Report'!$2:$11</definedName>
    <definedName name="_xlnm.Print_Titles" localSheetId="4">'Customer Statement'!$2:$20</definedName>
    <definedName name="_xlnm.Print_Titles" localSheetId="0">Invoice!$4:$24</definedName>
    <definedName name="_xlnm.Print_Titles" localSheetId="6">'Payment Report'!$2:$13</definedName>
    <definedName name="_xlnm.Print_Titles" localSheetId="3">'Product Report'!$3:$11</definedName>
    <definedName name="_xlnm.Print_Titles" localSheetId="5">'Sales Rep. Report'!$2:$13</definedName>
    <definedName name="_xlnm.Print_Titles" localSheetId="1">'Sales Report'!$3:$12</definedName>
    <definedName name="valuevx">42.314159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4" l="1"/>
  <c r="B4" i="14"/>
  <c r="B5" i="14"/>
  <c r="B6" i="14"/>
  <c r="B3" i="13"/>
  <c r="B4" i="13"/>
  <c r="B5" i="13"/>
  <c r="B6" i="13"/>
  <c r="B3" i="11"/>
  <c r="B4" i="11"/>
  <c r="B5" i="11"/>
  <c r="B6" i="11"/>
  <c r="B3" i="10"/>
  <c r="B4" i="10"/>
  <c r="B5" i="10"/>
  <c r="B6" i="10"/>
  <c r="B3" i="9"/>
  <c r="B4" i="9"/>
  <c r="B5" i="9"/>
  <c r="B6" i="9"/>
  <c r="G11" i="9"/>
  <c r="H11" i="9"/>
  <c r="B3" i="8"/>
  <c r="B4" i="8"/>
  <c r="B5" i="8"/>
  <c r="B6" i="8"/>
  <c r="J12" i="8"/>
  <c r="K12" i="8"/>
  <c r="N25" i="1"/>
  <c r="N26" i="1"/>
  <c r="N27" i="1"/>
  <c r="N28" i="1"/>
  <c r="N29" i="1"/>
  <c r="N30" i="1"/>
  <c r="N31" i="1"/>
  <c r="N32" i="1"/>
  <c r="N33" i="1"/>
  <c r="N34" i="1"/>
  <c r="N35" i="1"/>
  <c r="N36" i="1"/>
  <c r="N39" i="1"/>
  <c r="N37" i="1" l="1"/>
  <c r="B37" i="1" s="1"/>
  <c r="N38" i="1" s="1"/>
  <c r="N40" i="1" l="1"/>
  <c r="N42" i="1" s="1"/>
</calcChain>
</file>

<file path=xl/sharedStrings.xml><?xml version="1.0" encoding="utf-8"?>
<sst xmlns="http://schemas.openxmlformats.org/spreadsheetml/2006/main" count="182" uniqueCount="140">
  <si>
    <t>DATE:</t>
  </si>
  <si>
    <t>Bill To:</t>
  </si>
  <si>
    <t>TOTAL</t>
  </si>
  <si>
    <t>Line Total</t>
    <phoneticPr fontId="6" type="noConversion"/>
  </si>
  <si>
    <t>SUBTOTAL</t>
    <phoneticPr fontId="6" type="noConversion"/>
  </si>
  <si>
    <t>Due Date</t>
    <phoneticPr fontId="6" type="noConversion"/>
  </si>
  <si>
    <t>SoftID</t>
    <phoneticPr fontId="10" type="noConversion"/>
  </si>
  <si>
    <t>DbPath</t>
    <phoneticPr fontId="10" type="noConversion"/>
  </si>
  <si>
    <t>TOTAL DUE</t>
    <phoneticPr fontId="6" type="noConversion"/>
  </si>
  <si>
    <t>PAID</t>
    <phoneticPr fontId="6" type="noConversion"/>
  </si>
  <si>
    <t>Price</t>
  </si>
  <si>
    <t>Quantity</t>
  </si>
  <si>
    <t>HowToCloseBook</t>
    <phoneticPr fontId="10" type="noConversion"/>
  </si>
  <si>
    <t>Valid Value:</t>
    <phoneticPr fontId="10" type="noConversion"/>
  </si>
  <si>
    <t xml:space="preserve">0=Auto discard changes,  1=AutoSave,   2=DefaultOperation,prompt </t>
    <phoneticPr fontId="10" type="noConversion"/>
  </si>
  <si>
    <t>SavingInvoicePromptForPayment</t>
    <phoneticPr fontId="10" type="noConversion"/>
  </si>
  <si>
    <t>SavingInvoiceClearWorksheet</t>
  </si>
  <si>
    <t>ExtractingReportRemoveRowCol</t>
  </si>
  <si>
    <t>ExtractingInvoiceRemoveRowCol</t>
  </si>
  <si>
    <t>ExtractingProtectWorksheet</t>
  </si>
  <si>
    <t>ExtractingProtectPwd</t>
  </si>
  <si>
    <t>ExtractingEmailInvoice</t>
  </si>
  <si>
    <t>ExtractingWhereToPlaceNewInvoice</t>
  </si>
  <si>
    <t>ExtractingRowsToRemoveOnReportWorksheet</t>
  </si>
  <si>
    <t>InvoiceBodyMinNumber</t>
  </si>
  <si>
    <t>InvoiceBodyMaxNumber</t>
    <phoneticPr fontId="10" type="noConversion"/>
  </si>
  <si>
    <t>ExtractingInvoiceCopyPageSetup</t>
    <phoneticPr fontId="10" type="noConversion"/>
  </si>
  <si>
    <t>Current Database</t>
  </si>
  <si>
    <t>Invoice Status</t>
  </si>
  <si>
    <t>cost</t>
    <phoneticPr fontId="6" type="noConversion"/>
  </si>
  <si>
    <t>Date</t>
  </si>
  <si>
    <t>From</t>
  </si>
  <si>
    <t>From:</t>
  </si>
  <si>
    <t>To:</t>
  </si>
  <si>
    <t>To</t>
  </si>
  <si>
    <t>Date:</t>
  </si>
  <si>
    <t>Invoice #</t>
  </si>
  <si>
    <t>Subtotal</t>
  </si>
  <si>
    <t>Shipping</t>
  </si>
  <si>
    <t>Total</t>
  </si>
  <si>
    <t>Paid</t>
  </si>
  <si>
    <t>Balance Due</t>
  </si>
  <si>
    <t>Due Date</t>
  </si>
  <si>
    <t>P.O. #</t>
  </si>
  <si>
    <t>Sales Rep.</t>
  </si>
  <si>
    <t>ID:</t>
  </si>
  <si>
    <t>Name:</t>
  </si>
  <si>
    <t>Address:</t>
  </si>
  <si>
    <t>City,ST ZIP:</t>
  </si>
  <si>
    <t>Phone:</t>
  </si>
  <si>
    <t>PST</t>
  </si>
  <si>
    <t>Country:</t>
  </si>
  <si>
    <t>GST</t>
  </si>
  <si>
    <t>Cost</t>
  </si>
  <si>
    <t>Month</t>
  </si>
  <si>
    <t>Payment Term</t>
  </si>
  <si>
    <t>Customer ID</t>
  </si>
  <si>
    <t>Name</t>
  </si>
  <si>
    <t>Shipping Cost</t>
  </si>
  <si>
    <t>Product ID</t>
  </si>
  <si>
    <t>Description</t>
  </si>
  <si>
    <t>Line Total</t>
  </si>
  <si>
    <t>Unit Cost</t>
  </si>
  <si>
    <t>OkInv 1.0</t>
  </si>
  <si>
    <t>Notes:</t>
  </si>
  <si>
    <t>Allow incomplete line</t>
  </si>
  <si>
    <t>Allow zero line total</t>
  </si>
  <si>
    <t>Room #</t>
  </si>
  <si>
    <t># of Nites</t>
  </si>
  <si>
    <t>Check in</t>
  </si>
  <si>
    <t>Check out</t>
  </si>
  <si>
    <t>Price / nite</t>
  </si>
  <si>
    <t>COD</t>
  </si>
  <si>
    <t>Upgraded to 1028</t>
  </si>
  <si>
    <t xml:space="preserve">Name </t>
    <phoneticPr fontId="6" type="noConversion"/>
  </si>
  <si>
    <t>#</t>
    <phoneticPr fontId="6" type="noConversion"/>
  </si>
  <si>
    <t>Name</t>
    <phoneticPr fontId="6" type="noConversion"/>
  </si>
  <si>
    <t>Address</t>
    <phoneticPr fontId="6" type="noConversion"/>
  </si>
  <si>
    <t>City, Prov</t>
    <phoneticPr fontId="6" type="noConversion"/>
  </si>
  <si>
    <t>Fax Number</t>
    <phoneticPr fontId="6" type="noConversion"/>
  </si>
  <si>
    <t>E-Mail Address</t>
    <phoneticPr fontId="6" type="noConversion"/>
  </si>
  <si>
    <t>BILL TO</t>
    <phoneticPr fontId="6" type="noConversion"/>
  </si>
  <si>
    <t xml:space="preserve">THANK YOU FOR YOUR BUSINESS! </t>
    <phoneticPr fontId="6" type="noConversion"/>
  </si>
  <si>
    <t>Statement Period:</t>
  </si>
  <si>
    <t>Balance forward</t>
    <phoneticPr fontId="10" type="noConversion"/>
  </si>
  <si>
    <t>Current balance</t>
    <phoneticPr fontId="10" type="noConversion"/>
  </si>
  <si>
    <t>Invoice total</t>
    <phoneticPr fontId="10" type="noConversion"/>
  </si>
  <si>
    <t>Payment total</t>
    <phoneticPr fontId="10" type="noConversion"/>
  </si>
  <si>
    <t>Date</t>
    <phoneticPr fontId="10" type="noConversion"/>
  </si>
  <si>
    <t>Description</t>
    <phoneticPr fontId="10" type="noConversion"/>
  </si>
  <si>
    <t>Document#</t>
    <phoneticPr fontId="10" type="noConversion"/>
  </si>
  <si>
    <t>Due Date</t>
    <phoneticPr fontId="10" type="noConversion"/>
  </si>
  <si>
    <t>Status</t>
    <phoneticPr fontId="10" type="noConversion"/>
  </si>
  <si>
    <t>Amount</t>
    <phoneticPr fontId="10" type="noConversion"/>
  </si>
  <si>
    <t>Balance</t>
    <phoneticPr fontId="10" type="noConversion"/>
  </si>
  <si>
    <t>Type</t>
  </si>
  <si>
    <t>Check / Money Order #</t>
  </si>
  <si>
    <t>Notes</t>
  </si>
  <si>
    <t>Amount</t>
  </si>
  <si>
    <t>Total Applied</t>
  </si>
  <si>
    <t>Customer Name</t>
  </si>
  <si>
    <t>TaxSystem</t>
    <phoneticPr fontId="6" type="noConversion"/>
  </si>
  <si>
    <t>OTHER INFORMATION</t>
    <phoneticPr fontId="6" type="noConversion"/>
  </si>
  <si>
    <t>Phone Number</t>
    <phoneticPr fontId="6" type="noConversion"/>
  </si>
  <si>
    <t>Toll Free Number</t>
    <phoneticPr fontId="6" type="noConversion"/>
  </si>
  <si>
    <t>Sales Rep. Name</t>
    <phoneticPr fontId="6" type="noConversion"/>
  </si>
  <si>
    <t>Date</t>
    <phoneticPr fontId="6" type="noConversion"/>
  </si>
  <si>
    <t>Taxable</t>
    <phoneticPr fontId="6" type="noConversion"/>
  </si>
  <si>
    <t>shipping</t>
    <phoneticPr fontId="6" type="noConversion"/>
  </si>
  <si>
    <t>Disallow negative stock</t>
  </si>
  <si>
    <t>Postcode</t>
    <phoneticPr fontId="6" type="noConversion"/>
  </si>
  <si>
    <t>Country</t>
    <phoneticPr fontId="6" type="noConversion"/>
  </si>
  <si>
    <t>$C$3</t>
    <phoneticPr fontId="10" type="noConversion"/>
  </si>
  <si>
    <t>Motel City, Prov.</t>
  </si>
  <si>
    <t>Motel Country, Postcode</t>
  </si>
  <si>
    <t>Motel Phone Number   Fax Number</t>
  </si>
  <si>
    <t>Motel Toll Free</t>
  </si>
  <si>
    <t>Pending</t>
  </si>
  <si>
    <t>Your Hotel Name</t>
  </si>
  <si>
    <t>Hotel  Street address</t>
  </si>
  <si>
    <t>Phone Number,Web Address, etc.</t>
  </si>
  <si>
    <t>RECEIPT #:</t>
  </si>
  <si>
    <t>TAX</t>
  </si>
  <si>
    <t>c7027</t>
  </si>
  <si>
    <t>c7027.mdb</t>
  </si>
  <si>
    <t>By InvoicingTemplate.com</t>
  </si>
  <si>
    <t>Template URL</t>
  </si>
  <si>
    <t>© 2017 InvoicingTemplate.com / Uniform Software LTD</t>
  </si>
  <si>
    <t>This spreadsheet, including all worksheets and associated content is considered a copyrighted work under the United States and other copyright laws.</t>
  </si>
  <si>
    <t>Do not submit copies or modifications of this template to any website or online template gallery.</t>
  </si>
  <si>
    <t>Please review the following Terms of Use to learn how you may or may not use this template. Thank you.</t>
  </si>
  <si>
    <t>See our Terms of Use / Copyright Notic</t>
  </si>
  <si>
    <t>http://www.invoicingtemplate.com/about.html</t>
  </si>
  <si>
    <r>
      <rPr>
        <b/>
        <sz val="12"/>
        <color indexed="8"/>
        <rFont val="Arial"/>
        <family val="2"/>
      </rPr>
      <t>Do not delete this worksheet.</t>
    </r>
    <r>
      <rPr>
        <sz val="12"/>
        <rFont val="Arial"/>
        <family val="2"/>
      </rPr>
      <t xml:space="preserve"> If necessary, you may hide it by right-clicking on the tab and selecting Hide.</t>
    </r>
  </si>
  <si>
    <t>Hotel Receipt Format with Blue Gradient Design - c7027</t>
  </si>
  <si>
    <t>Hotel Receipt with Blue Gradient Bar - 39, Long Beach, California, 470130, 462257, 7000170316512243190?+1.70%, 50.3 sq mi, 130.3 km2, 9,347/sq mi, 3,609/km2, 33°48′33″N 118°09′19″W? / ?33.8092°N 118.1553°W? / 33.8092; -118.1553? (Long Beach)</t>
  </si>
  <si>
    <t>Hotel Receipt Format with Blue Gradient Designc7027 - 39, Long Beach, California, 470130, 462257, 7000170316512243190?+1.70%, 50.3 sq mi, 130.3 km2, 9,347/sq mi, 3,609/km2, 33°48′33″N 118°09′19″W? / ?33.8092°N 118.1553°W? / 33.8092; -118.1553? (Long Beach)</t>
  </si>
  <si>
    <t>Hotel Receipt with Blue Gradient Bar - 40, Colorado Springs, Colorado, 465101, 416427, 7001116884832155460?+11.69%, 195.6 sq mi, 506.6 km2, 2,378/sq mi, 918/km2, 38°52′02″N 104°45′39″W? / ?38.8673°N 104.7607°W? / 38.8673; -104.7607? (Colorado Springs)</t>
  </si>
  <si>
    <t>Hotel Receipt Format with Blue Gradient Designc7027 - 40, Colorado Springs, Colorado, 465101, 416427, 7001116884832155460?+11.69%, 195.6 sq mi, 506.6 km2, 2,378/sq mi, 918/km2, 38°52′02″N 104°45′39″W? / ?38.8673°N 104.7607°W? / 38.8673; -104.7607? (Colorado Springs)</t>
  </si>
  <si>
    <t>3FI6I6I5DI1D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</si>
</sst>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_ * #,##0.00_ ;_ * \-#,##0.00_ ;_ * &quot;-&quot;??_ ;_ @_ "/>
    <numFmt numFmtId="165" formatCode="@\ \ "/>
    <numFmt numFmtId="166" formatCode="_(* #,##0.00_);_(* \(#,##0.00\);;_(@_)"/>
    <numFmt numFmtId="167" formatCode="General_)"/>
    <numFmt numFmtId="168" formatCode="[$-409]mmmm\ d\,\ yyyy;@"/>
    <numFmt numFmtId="169" formatCode="_ * #,##0.00_ ;_ * \-#,##0.00_ ;_ * &quot;&quot;??_ ;_ @_ "/>
    <numFmt numFmtId="170" formatCode="_(* #,##0.00_);_(* \(#,##0.00\);_(* &quot;&quot;??_);_(@_)"/>
    <numFmt numFmtId="171" formatCode="0;[Red]0"/>
    <numFmt numFmtId="172" formatCode="[$-1009]d/mmm/yy;@"/>
  </numFmts>
  <fonts count="43">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28"/>
      <color indexed="42"/>
      <name val="Arial Black"/>
      <family val="2"/>
    </font>
    <font>
      <sz val="9"/>
      <name val="Arial"/>
      <family val="2"/>
    </font>
    <font>
      <sz val="9"/>
      <name val="宋体"/>
      <charset val="134"/>
    </font>
    <font>
      <u/>
      <sz val="10"/>
      <color indexed="12"/>
      <name val="Arial"/>
      <family val="2"/>
    </font>
    <font>
      <i/>
      <sz val="10"/>
      <name val="Arial"/>
      <family val="2"/>
    </font>
    <font>
      <b/>
      <sz val="9"/>
      <name val="Arial"/>
      <family val="2"/>
    </font>
    <font>
      <sz val="9"/>
      <color indexed="42"/>
      <name val="Arial Black"/>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1"/>
    </font>
    <font>
      <b/>
      <sz val="11"/>
      <color indexed="8"/>
      <name val="Calibri"/>
      <family val="2"/>
    </font>
    <font>
      <sz val="11"/>
      <color indexed="10"/>
      <name val="Calibri"/>
      <family val="2"/>
    </font>
    <font>
      <b/>
      <sz val="12"/>
      <name val="Arial Black"/>
      <family val="2"/>
    </font>
    <font>
      <sz val="18"/>
      <color indexed="42"/>
      <name val="Arial Black"/>
      <family val="2"/>
    </font>
    <font>
      <b/>
      <sz val="16"/>
      <name val="Arial Black"/>
      <family val="2"/>
    </font>
    <font>
      <sz val="18"/>
      <name val="Arial Black"/>
      <family val="2"/>
    </font>
    <font>
      <sz val="10"/>
      <name val="Trebuchet MS"/>
      <family val="2"/>
    </font>
    <font>
      <sz val="18"/>
      <color theme="4"/>
      <name val="Arial"/>
      <family val="2"/>
    </font>
    <font>
      <sz val="12"/>
      <name val="Arial"/>
      <family val="2"/>
    </font>
    <font>
      <b/>
      <sz val="12"/>
      <name val="Arial"/>
      <family val="2"/>
    </font>
    <font>
      <u/>
      <sz val="10"/>
      <color indexed="12"/>
      <name val="Verdana"/>
      <family val="2"/>
    </font>
    <font>
      <b/>
      <sz val="12"/>
      <color indexed="8"/>
      <name val="Arial"/>
      <family val="2"/>
    </font>
  </fonts>
  <fills count="25">
    <fill>
      <patternFill patternType="none"/>
    </fill>
    <fill>
      <patternFill patternType="gray125"/>
    </fill>
    <fill>
      <patternFill patternType="solid">
        <fgColor indexed="42"/>
      </patternFill>
    </fill>
    <fill>
      <patternFill patternType="solid">
        <fgColor indexed="47"/>
      </patternFill>
    </fill>
    <fill>
      <patternFill patternType="solid">
        <fgColor indexed="26"/>
      </patternFill>
    </fill>
    <fill>
      <patternFill patternType="solid">
        <fgColor indexed="45"/>
      </patternFill>
    </fill>
    <fill>
      <patternFill patternType="solid">
        <fgColor indexed="29"/>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6"/>
      </patternFill>
    </fill>
    <fill>
      <patternFill patternType="solid">
        <fgColor indexed="55"/>
      </patternFill>
    </fill>
    <fill>
      <patternFill patternType="solid">
        <fgColor indexed="54"/>
        <bgColor indexed="64"/>
      </patternFill>
    </fill>
    <fill>
      <patternFill patternType="solid">
        <fgColor indexed="42"/>
        <bgColor indexed="64"/>
      </patternFill>
    </fill>
    <fill>
      <patternFill patternType="solid">
        <fgColor theme="0" tint="-4.9989318521683403E-2"/>
        <bgColor indexed="65"/>
      </patternFill>
    </fill>
    <fill>
      <patternFill patternType="solid">
        <fgColor theme="4" tint="0.79998168889431442"/>
        <bgColor indexed="64"/>
      </patternFill>
    </fill>
    <fill>
      <gradientFill type="path">
        <stop position="0">
          <color theme="0"/>
        </stop>
        <stop position="1">
          <color theme="4"/>
        </stop>
      </gradientFill>
    </fill>
    <fill>
      <gradientFill type="path" left="1" right="1" top="1" bottom="1">
        <stop position="0">
          <color theme="0"/>
        </stop>
        <stop position="1">
          <color theme="4"/>
        </stop>
      </gradientFill>
    </fill>
    <fill>
      <patternFill patternType="solid">
        <fgColor theme="2"/>
        <bgColor indexed="64"/>
      </patternFill>
    </fill>
    <fill>
      <gradientFill degree="45">
        <stop position="0">
          <color theme="4" tint="0.80001220740379042"/>
        </stop>
        <stop position="1">
          <color theme="4"/>
        </stop>
      </gradientFill>
    </fill>
    <fill>
      <patternFill patternType="solid">
        <fgColor theme="4" tint="0.39997558519241921"/>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2"/>
      </bottom>
      <diagonal/>
    </border>
    <border>
      <left/>
      <right/>
      <top/>
      <bottom style="medium">
        <color indexed="4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4"/>
      </bottom>
      <diagonal/>
    </border>
    <border>
      <left style="thin">
        <color theme="0"/>
      </left>
      <right style="thin">
        <color theme="0"/>
      </right>
      <top/>
      <bottom style="thin">
        <color theme="0"/>
      </bottom>
      <diagonal/>
    </border>
  </borders>
  <cellStyleXfs count="51">
    <xf numFmtId="0" fontId="0" fillId="0" borderId="0" applyBorder="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7" fillId="2"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9" fillId="5" borderId="1" applyNumberFormat="0" applyAlignment="0" applyProtection="0"/>
    <xf numFmtId="0" fontId="20" fillId="15" borderId="2" applyNumberFormat="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1" fillId="0" borderId="0" applyNumberFormat="0" applyFill="0" applyBorder="0" applyAlignment="0" applyProtection="0">
      <alignment vertical="top"/>
      <protection locked="0"/>
    </xf>
    <xf numFmtId="0" fontId="26" fillId="3" borderId="1" applyNumberFormat="0" applyAlignment="0" applyProtection="0"/>
    <xf numFmtId="0" fontId="27" fillId="0" borderId="6" applyNumberFormat="0" applyFill="0" applyAlignment="0" applyProtection="0"/>
    <xf numFmtId="0" fontId="28" fillId="7" borderId="0" applyNumberFormat="0" applyBorder="0" applyAlignment="0" applyProtection="0"/>
    <xf numFmtId="0" fontId="7" fillId="0" borderId="0"/>
    <xf numFmtId="0" fontId="7" fillId="4" borderId="7" applyNumberFormat="0" applyFont="0" applyAlignment="0" applyProtection="0"/>
    <xf numFmtId="0" fontId="29" fillId="5"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0" fontId="37" fillId="0" borderId="0"/>
    <xf numFmtId="0" fontId="5" fillId="0" borderId="0"/>
    <xf numFmtId="0" fontId="41" fillId="0" borderId="0" applyNumberFormat="0" applyFill="0" applyBorder="0" applyAlignment="0" applyProtection="0">
      <alignment vertical="top"/>
      <protection locked="0"/>
    </xf>
    <xf numFmtId="0" fontId="4" fillId="0" borderId="0"/>
    <xf numFmtId="0" fontId="3" fillId="0" borderId="0"/>
    <xf numFmtId="0" fontId="2" fillId="0" borderId="0"/>
    <xf numFmtId="0" fontId="1" fillId="0" borderId="0"/>
  </cellStyleXfs>
  <cellXfs count="180">
    <xf numFmtId="0" fontId="0" fillId="0" borderId="0" xfId="0"/>
    <xf numFmtId="0" fontId="0" fillId="0" borderId="0" xfId="0" applyAlignment="1">
      <alignment vertical="center"/>
    </xf>
    <xf numFmtId="0" fontId="9" fillId="0" borderId="0" xfId="0" applyFont="1"/>
    <xf numFmtId="0" fontId="0" fillId="0" borderId="0" xfId="0" applyAlignment="1" applyProtection="1">
      <alignment vertical="center"/>
      <protection locked="0" hidden="1"/>
    </xf>
    <xf numFmtId="0" fontId="0" fillId="0" borderId="0" xfId="0" applyNumberFormat="1"/>
    <xf numFmtId="0" fontId="9" fillId="0" borderId="0" xfId="0" applyNumberFormat="1" applyFont="1" applyAlignment="1">
      <alignment horizontal="right"/>
    </xf>
    <xf numFmtId="0" fontId="9" fillId="0" borderId="0" xfId="0" applyNumberFormat="1" applyFont="1"/>
    <xf numFmtId="0" fontId="0" fillId="0" borderId="0" xfId="0" applyAlignment="1" applyProtection="1">
      <alignment vertical="center"/>
    </xf>
    <xf numFmtId="0" fontId="9" fillId="16" borderId="0" xfId="38" applyFont="1" applyFill="1"/>
    <xf numFmtId="0" fontId="9" fillId="16" borderId="0" xfId="38" applyNumberFormat="1" applyFont="1" applyFill="1" applyAlignment="1"/>
    <xf numFmtId="14" fontId="9" fillId="16" borderId="0" xfId="38" applyNumberFormat="1" applyFont="1" applyFill="1" applyAlignment="1"/>
    <xf numFmtId="4" fontId="9" fillId="16" borderId="0" xfId="38" applyNumberFormat="1" applyFont="1" applyFill="1" applyAlignment="1"/>
    <xf numFmtId="0" fontId="9" fillId="16" borderId="0" xfId="38" applyNumberFormat="1" applyFont="1" applyFill="1" applyAlignment="1">
      <alignment horizontal="center"/>
    </xf>
    <xf numFmtId="0" fontId="9" fillId="0" borderId="0" xfId="38" applyFont="1" applyFill="1"/>
    <xf numFmtId="0" fontId="9" fillId="0" borderId="0" xfId="38" applyNumberFormat="1" applyFont="1" applyFill="1" applyAlignment="1"/>
    <xf numFmtId="14" fontId="9" fillId="0" borderId="0" xfId="38" applyNumberFormat="1" applyFont="1" applyFill="1" applyAlignment="1"/>
    <xf numFmtId="4" fontId="9" fillId="0" borderId="0" xfId="38" applyNumberFormat="1" applyFont="1" applyFill="1" applyAlignment="1"/>
    <xf numFmtId="0" fontId="9" fillId="0" borderId="0" xfId="38" applyNumberFormat="1" applyFont="1" applyFill="1" applyAlignment="1">
      <alignment horizontal="center"/>
    </xf>
    <xf numFmtId="0" fontId="33" fillId="0" borderId="0" xfId="38" applyFont="1"/>
    <xf numFmtId="14" fontId="13" fillId="0" borderId="0" xfId="38" applyNumberFormat="1" applyFont="1" applyAlignment="1"/>
    <xf numFmtId="4" fontId="9" fillId="0" borderId="0" xfId="38" applyNumberFormat="1" applyFont="1" applyAlignment="1"/>
    <xf numFmtId="0" fontId="9" fillId="0" borderId="0" xfId="38" applyNumberFormat="1" applyFont="1" applyAlignment="1">
      <alignment horizontal="center"/>
    </xf>
    <xf numFmtId="0" fontId="9" fillId="0" borderId="0" xfId="38" applyNumberFormat="1" applyFont="1" applyAlignment="1"/>
    <xf numFmtId="4" fontId="14" fillId="0" borderId="0" xfId="38" applyNumberFormat="1" applyFont="1" applyAlignment="1"/>
    <xf numFmtId="4" fontId="14" fillId="0" borderId="0" xfId="38" applyNumberFormat="1" applyFont="1" applyFill="1" applyAlignment="1"/>
    <xf numFmtId="0" fontId="9" fillId="0" borderId="0" xfId="38" applyFont="1"/>
    <xf numFmtId="14" fontId="9" fillId="0" borderId="0" xfId="38" applyNumberFormat="1" applyFont="1" applyAlignment="1"/>
    <xf numFmtId="4" fontId="9" fillId="0" borderId="0" xfId="38" applyNumberFormat="1" applyFont="1" applyFill="1" applyAlignment="1">
      <alignment shrinkToFit="1"/>
    </xf>
    <xf numFmtId="4" fontId="13" fillId="0" borderId="0" xfId="38" applyNumberFormat="1" applyFont="1" applyAlignment="1"/>
    <xf numFmtId="0" fontId="13" fillId="0" borderId="0" xfId="38" applyNumberFormat="1" applyFont="1" applyFill="1" applyAlignment="1"/>
    <xf numFmtId="0" fontId="9" fillId="0" borderId="0" xfId="38" applyNumberFormat="1" applyFont="1" applyAlignment="1">
      <alignment horizontal="right"/>
    </xf>
    <xf numFmtId="14" fontId="15" fillId="0" borderId="0" xfId="38" applyNumberFormat="1" applyFont="1" applyAlignment="1"/>
    <xf numFmtId="0" fontId="9" fillId="0" borderId="0" xfId="38" applyFont="1" applyFill="1" applyAlignment="1">
      <alignment horizontal="center"/>
    </xf>
    <xf numFmtId="0" fontId="13" fillId="17" borderId="10" xfId="38" applyNumberFormat="1" applyFont="1" applyFill="1" applyBorder="1" applyAlignment="1"/>
    <xf numFmtId="14" fontId="13" fillId="17" borderId="10" xfId="38" applyNumberFormat="1" applyFont="1" applyFill="1" applyBorder="1" applyAlignment="1">
      <alignment horizontal="center"/>
    </xf>
    <xf numFmtId="4" fontId="13" fillId="17" borderId="10" xfId="38" applyNumberFormat="1" applyFont="1" applyFill="1" applyBorder="1" applyAlignment="1">
      <alignment horizontal="center"/>
    </xf>
    <xf numFmtId="0" fontId="13" fillId="17" borderId="10" xfId="38" applyNumberFormat="1" applyFont="1" applyFill="1" applyBorder="1" applyAlignment="1">
      <alignment horizontal="center"/>
    </xf>
    <xf numFmtId="0" fontId="9" fillId="0" borderId="0" xfId="38" applyFont="1" applyAlignment="1">
      <alignment horizontal="center"/>
    </xf>
    <xf numFmtId="0" fontId="9" fillId="16" borderId="0" xfId="38" applyNumberFormat="1" applyFont="1" applyFill="1" applyAlignment="1">
      <alignment horizontal="left" indent="1"/>
    </xf>
    <xf numFmtId="0" fontId="9" fillId="16" borderId="0" xfId="38" applyFont="1" applyFill="1" applyAlignment="1">
      <alignment horizontal="center"/>
    </xf>
    <xf numFmtId="0" fontId="9" fillId="0" borderId="0" xfId="38" applyNumberFormat="1" applyFont="1" applyFill="1" applyAlignment="1">
      <alignment horizontal="left" indent="1"/>
    </xf>
    <xf numFmtId="0" fontId="9" fillId="0" borderId="0" xfId="38" applyNumberFormat="1" applyFont="1" applyAlignment="1">
      <alignment horizontal="left" indent="1"/>
    </xf>
    <xf numFmtId="0" fontId="13" fillId="17" borderId="10" xfId="38" applyFont="1" applyFill="1" applyBorder="1" applyAlignment="1">
      <alignment horizontal="center"/>
    </xf>
    <xf numFmtId="0" fontId="9" fillId="16" borderId="0" xfId="38" applyFont="1" applyFill="1" applyAlignment="1">
      <alignment horizontal="left" indent="1"/>
    </xf>
    <xf numFmtId="0" fontId="9" fillId="16" borderId="0" xfId="38" applyNumberFormat="1" applyFont="1" applyFill="1"/>
    <xf numFmtId="164" fontId="9" fillId="16" borderId="0" xfId="38" applyNumberFormat="1" applyFont="1" applyFill="1"/>
    <xf numFmtId="0" fontId="9" fillId="0" borderId="0" xfId="38" applyFont="1" applyFill="1" applyAlignment="1">
      <alignment horizontal="left" indent="1"/>
    </xf>
    <xf numFmtId="0" fontId="9" fillId="0" borderId="0" xfId="38" applyNumberFormat="1" applyFont="1" applyFill="1"/>
    <xf numFmtId="164" fontId="9" fillId="0" borderId="0" xfId="38" applyNumberFormat="1" applyFont="1" applyFill="1"/>
    <xf numFmtId="0" fontId="9" fillId="0" borderId="0" xfId="38" applyFont="1" applyAlignment="1">
      <alignment horizontal="left" indent="1"/>
    </xf>
    <xf numFmtId="0" fontId="9" fillId="0" borderId="0" xfId="38" applyNumberFormat="1" applyFont="1"/>
    <xf numFmtId="164" fontId="9" fillId="0" borderId="0" xfId="38" applyNumberFormat="1" applyFont="1"/>
    <xf numFmtId="0" fontId="14" fillId="0" borderId="0" xfId="38" applyFont="1" applyFill="1" applyAlignment="1">
      <alignment horizontal="right"/>
    </xf>
    <xf numFmtId="168" fontId="9" fillId="0" borderId="0" xfId="38" applyNumberFormat="1" applyFont="1" applyFill="1" applyAlignment="1">
      <alignment horizontal="left" shrinkToFit="1"/>
    </xf>
    <xf numFmtId="0" fontId="9" fillId="0" borderId="0" xfId="38" applyFont="1" applyFill="1" applyAlignment="1">
      <alignment horizontal="left"/>
    </xf>
    <xf numFmtId="0" fontId="13" fillId="0" borderId="0" xfId="38" applyFont="1" applyAlignment="1">
      <alignment horizontal="left"/>
    </xf>
    <xf numFmtId="0" fontId="9" fillId="0" borderId="0" xfId="38" applyFont="1" applyAlignment="1">
      <alignment horizontal="left"/>
    </xf>
    <xf numFmtId="14" fontId="15" fillId="0" borderId="0" xfId="38" applyNumberFormat="1" applyFont="1" applyAlignment="1">
      <alignment horizontal="left" indent="1"/>
    </xf>
    <xf numFmtId="40" fontId="9" fillId="0" borderId="0" xfId="38" applyNumberFormat="1" applyFont="1"/>
    <xf numFmtId="164" fontId="13" fillId="17" borderId="10" xfId="38" applyNumberFormat="1" applyFont="1" applyFill="1" applyBorder="1" applyAlignment="1">
      <alignment horizontal="center"/>
    </xf>
    <xf numFmtId="14" fontId="9" fillId="16" borderId="0" xfId="38" applyNumberFormat="1" applyFont="1" applyFill="1" applyAlignment="1">
      <alignment horizontal="right"/>
    </xf>
    <xf numFmtId="4" fontId="9" fillId="16" borderId="0" xfId="38" applyNumberFormat="1" applyFont="1" applyFill="1"/>
    <xf numFmtId="14" fontId="9" fillId="0" borderId="0" xfId="38" applyNumberFormat="1" applyFont="1" applyFill="1" applyAlignment="1">
      <alignment horizontal="right"/>
    </xf>
    <xf numFmtId="4" fontId="9" fillId="0" borderId="0" xfId="38" applyNumberFormat="1" applyFont="1" applyFill="1"/>
    <xf numFmtId="4" fontId="9" fillId="0" borderId="0" xfId="38" applyNumberFormat="1" applyFont="1" applyAlignment="1">
      <alignment horizontal="left"/>
    </xf>
    <xf numFmtId="4" fontId="9" fillId="0" borderId="0" xfId="38" applyNumberFormat="1" applyFont="1"/>
    <xf numFmtId="14" fontId="9" fillId="0" borderId="0" xfId="38" applyNumberFormat="1" applyFont="1" applyAlignment="1">
      <alignment horizontal="right"/>
    </xf>
    <xf numFmtId="14" fontId="13" fillId="0" borderId="0" xfId="38" applyNumberFormat="1" applyFont="1" applyAlignment="1">
      <alignment horizontal="right"/>
    </xf>
    <xf numFmtId="0" fontId="9" fillId="0" borderId="0" xfId="38" applyFont="1" applyAlignment="1">
      <alignment horizontal="right"/>
    </xf>
    <xf numFmtId="164" fontId="9" fillId="0" borderId="11" xfId="38" applyNumberFormat="1" applyFont="1" applyBorder="1" applyProtection="1">
      <protection locked="0"/>
    </xf>
    <xf numFmtId="14" fontId="13" fillId="17" borderId="12" xfId="38" applyNumberFormat="1" applyFont="1" applyFill="1" applyBorder="1" applyAlignment="1">
      <alignment horizontal="left" indent="1"/>
    </xf>
    <xf numFmtId="164" fontId="9" fillId="0" borderId="13" xfId="38" applyNumberFormat="1" applyFont="1" applyBorder="1" applyProtection="1">
      <protection locked="0"/>
    </xf>
    <xf numFmtId="0" fontId="9" fillId="0" borderId="0" xfId="38" applyNumberFormat="1" applyFont="1" applyAlignment="1">
      <alignment wrapText="1"/>
    </xf>
    <xf numFmtId="4" fontId="9" fillId="0" borderId="0" xfId="38" applyNumberFormat="1" applyFont="1" applyAlignment="1">
      <alignment horizontal="left" indent="1"/>
    </xf>
    <xf numFmtId="164" fontId="9" fillId="0" borderId="0" xfId="38" applyNumberFormat="1" applyFont="1" applyAlignment="1">
      <alignment horizontal="left" indent="1"/>
    </xf>
    <xf numFmtId="164" fontId="13" fillId="17" borderId="14" xfId="38" applyNumberFormat="1" applyFont="1" applyFill="1" applyBorder="1" applyAlignment="1">
      <alignment horizontal="left" indent="1"/>
    </xf>
    <xf numFmtId="14" fontId="13" fillId="0" borderId="0" xfId="38" applyNumberFormat="1" applyFont="1" applyAlignment="1">
      <alignment horizontal="left"/>
    </xf>
    <xf numFmtId="14" fontId="9" fillId="0" borderId="0" xfId="38" applyNumberFormat="1" applyFont="1" applyAlignment="1">
      <alignment horizontal="left"/>
    </xf>
    <xf numFmtId="0" fontId="13" fillId="0" borderId="0" xfId="0" applyFont="1" applyAlignment="1">
      <alignment horizontal="right" vertical="center"/>
    </xf>
    <xf numFmtId="171" fontId="9" fillId="0" borderId="0" xfId="0" applyNumberFormat="1" applyFont="1" applyAlignment="1" applyProtection="1">
      <alignment horizontal="center" vertical="center"/>
      <protection locked="0"/>
    </xf>
    <xf numFmtId="0" fontId="9" fillId="0" borderId="0" xfId="0" applyFont="1" applyAlignment="1" applyProtection="1">
      <alignment vertical="center"/>
      <protection locked="0" hidden="1"/>
    </xf>
    <xf numFmtId="0" fontId="9" fillId="0" borderId="0" xfId="0" applyFont="1" applyAlignment="1" applyProtection="1">
      <alignment vertical="center"/>
    </xf>
    <xf numFmtId="0" fontId="13" fillId="0" borderId="0" xfId="0" applyFont="1" applyFill="1" applyBorder="1" applyAlignment="1">
      <alignment horizontal="center" vertical="center"/>
    </xf>
    <xf numFmtId="0" fontId="9" fillId="0" borderId="0" xfId="0" applyFont="1" applyAlignment="1">
      <alignment vertical="center"/>
    </xf>
    <xf numFmtId="0" fontId="9" fillId="0" borderId="0" xfId="0" applyNumberFormat="1" applyFont="1" applyFill="1" applyBorder="1" applyAlignment="1">
      <alignment horizontal="center" vertical="center"/>
    </xf>
    <xf numFmtId="0" fontId="9" fillId="0" borderId="0" xfId="0" applyFont="1" applyAlignment="1" applyProtection="1">
      <alignment vertical="center"/>
      <protection locked="0"/>
    </xf>
    <xf numFmtId="44" fontId="9" fillId="0" borderId="0" xfId="0" applyNumberFormat="1" applyFont="1" applyFill="1" applyBorder="1" applyAlignment="1">
      <alignment horizontal="left" vertical="center"/>
    </xf>
    <xf numFmtId="166" fontId="9" fillId="0" borderId="0" xfId="0" applyNumberFormat="1" applyFont="1" applyFill="1" applyBorder="1" applyAlignment="1">
      <alignment horizontal="left" vertical="center"/>
    </xf>
    <xf numFmtId="165" fontId="9" fillId="0" borderId="0" xfId="0" applyNumberFormat="1" applyFont="1" applyBorder="1" applyAlignment="1">
      <alignment horizontal="right" vertical="center"/>
    </xf>
    <xf numFmtId="43" fontId="9" fillId="0" borderId="13" xfId="0" applyNumberFormat="1" applyFont="1" applyFill="1" applyBorder="1" applyAlignment="1" applyProtection="1">
      <alignment horizontal="right" vertical="center"/>
      <protection locked="0"/>
    </xf>
    <xf numFmtId="0" fontId="9" fillId="0" borderId="0" xfId="0" applyFont="1" applyAlignment="1" applyProtection="1">
      <alignment vertical="center"/>
      <protection hidden="1"/>
    </xf>
    <xf numFmtId="0" fontId="9" fillId="0" borderId="0" xfId="0" applyFont="1" applyBorder="1" applyAlignment="1" applyProtection="1">
      <alignment horizontal="left" vertical="center"/>
    </xf>
    <xf numFmtId="0" fontId="13" fillId="0" borderId="0" xfId="0" applyFont="1" applyBorder="1" applyAlignment="1" applyProtection="1">
      <alignment horizontal="left" vertical="center"/>
    </xf>
    <xf numFmtId="10" fontId="9" fillId="0" borderId="0" xfId="0" applyNumberFormat="1" applyFont="1" applyFill="1" applyBorder="1" applyAlignment="1">
      <alignment horizontal="right" vertical="center"/>
    </xf>
    <xf numFmtId="165" fontId="13" fillId="0" borderId="0" xfId="0" applyNumberFormat="1" applyFont="1" applyAlignment="1">
      <alignment horizontal="right" vertical="center"/>
    </xf>
    <xf numFmtId="43" fontId="9" fillId="0" borderId="0" xfId="0" applyNumberFormat="1" applyFont="1" applyFill="1" applyBorder="1" applyAlignment="1">
      <alignment horizontal="left" vertical="center"/>
    </xf>
    <xf numFmtId="0" fontId="0" fillId="0" borderId="0" xfId="0" applyFill="1" applyAlignment="1" applyProtection="1">
      <alignment vertical="center"/>
      <protection locked="0" hidden="1"/>
    </xf>
    <xf numFmtId="0" fontId="0" fillId="0" borderId="0" xfId="0" applyFill="1" applyAlignment="1" applyProtection="1">
      <alignment vertical="center"/>
    </xf>
    <xf numFmtId="0" fontId="0" fillId="0" borderId="0" xfId="0" applyFill="1" applyAlignment="1">
      <alignment vertical="center"/>
    </xf>
    <xf numFmtId="0" fontId="34" fillId="0" borderId="0" xfId="0" applyFont="1" applyAlignment="1">
      <alignment horizontal="right" vertical="center"/>
    </xf>
    <xf numFmtId="0" fontId="8" fillId="0" borderId="0" xfId="0" applyFont="1" applyFill="1" applyAlignment="1">
      <alignment horizontal="right" vertical="center"/>
    </xf>
    <xf numFmtId="0" fontId="9" fillId="0" borderId="0" xfId="0" applyFont="1" applyFill="1" applyAlignment="1">
      <alignment vertical="center"/>
    </xf>
    <xf numFmtId="168" fontId="9" fillId="0" borderId="0" xfId="0" applyNumberFormat="1" applyFont="1" applyFill="1" applyAlignment="1">
      <alignment horizontal="left" vertical="center" shrinkToFit="1"/>
    </xf>
    <xf numFmtId="0" fontId="9" fillId="0" borderId="0" xfId="0" applyFont="1" applyFill="1" applyAlignment="1">
      <alignment horizontal="left" vertical="center"/>
    </xf>
    <xf numFmtId="0" fontId="13" fillId="0" borderId="0" xfId="0" applyFont="1" applyAlignment="1">
      <alignment horizontal="left" vertical="center"/>
    </xf>
    <xf numFmtId="0" fontId="9" fillId="0" borderId="0" xfId="0" applyFont="1" applyAlignment="1">
      <alignment horizontal="left" vertical="center"/>
    </xf>
    <xf numFmtId="0" fontId="9" fillId="0" borderId="0" xfId="0" applyNumberFormat="1" applyFont="1" applyAlignment="1" applyProtection="1">
      <alignment vertical="center"/>
      <protection locked="0" hidden="1"/>
    </xf>
    <xf numFmtId="0" fontId="9" fillId="0" borderId="0" xfId="0" applyFont="1" applyAlignment="1" applyProtection="1">
      <alignment horizontal="right" vertical="center"/>
      <protection locked="0" hidden="1"/>
    </xf>
    <xf numFmtId="0" fontId="13" fillId="0" borderId="0" xfId="0" applyFont="1" applyAlignment="1">
      <alignment vertical="center"/>
    </xf>
    <xf numFmtId="0" fontId="9" fillId="0" borderId="0" xfId="0" applyFont="1" applyBorder="1" applyAlignment="1" applyProtection="1">
      <alignment vertical="center" wrapText="1"/>
    </xf>
    <xf numFmtId="10" fontId="9" fillId="0" borderId="0" xfId="0" applyNumberFormat="1" applyFont="1" applyBorder="1" applyAlignment="1" applyProtection="1">
      <alignment horizontal="right" vertical="center"/>
      <protection locked="0"/>
    </xf>
    <xf numFmtId="0" fontId="6" fillId="0" borderId="0" xfId="0" applyFont="1" applyAlignment="1">
      <alignment horizontal="center" vertical="center"/>
    </xf>
    <xf numFmtId="0" fontId="15" fillId="0" borderId="0" xfId="0" applyFont="1" applyAlignment="1">
      <alignment horizontal="right" vertical="center" indent="1"/>
    </xf>
    <xf numFmtId="0" fontId="15" fillId="0" borderId="0" xfId="0" applyFont="1" applyAlignment="1" applyProtection="1">
      <alignment horizontal="right" vertical="center" indent="1"/>
      <protection locked="0"/>
    </xf>
    <xf numFmtId="0" fontId="35" fillId="0" borderId="0" xfId="0" applyFont="1" applyAlignment="1">
      <alignment vertical="center"/>
    </xf>
    <xf numFmtId="0" fontId="0" fillId="18" borderId="0" xfId="0" applyFill="1" applyAlignment="1">
      <alignment vertical="center"/>
    </xf>
    <xf numFmtId="0" fontId="9" fillId="18" borderId="0" xfId="0" applyFont="1" applyFill="1" applyAlignment="1">
      <alignment vertical="center"/>
    </xf>
    <xf numFmtId="170" fontId="9" fillId="0" borderId="25" xfId="0" applyNumberFormat="1" applyFont="1" applyFill="1" applyBorder="1" applyAlignment="1" applyProtection="1">
      <alignment horizontal="left" vertical="center"/>
      <protection hidden="1"/>
    </xf>
    <xf numFmtId="0" fontId="13" fillId="19" borderId="26" xfId="0" applyFont="1" applyFill="1" applyBorder="1" applyAlignment="1">
      <alignment horizontal="center" vertical="center"/>
    </xf>
    <xf numFmtId="43" fontId="9" fillId="0" borderId="26" xfId="0" applyNumberFormat="1" applyFont="1" applyFill="1" applyBorder="1" applyAlignment="1" applyProtection="1">
      <alignment horizontal="right" vertical="center"/>
      <protection hidden="1"/>
    </xf>
    <xf numFmtId="43" fontId="9" fillId="0" borderId="26" xfId="0" applyNumberFormat="1" applyFont="1" applyFill="1" applyBorder="1" applyAlignment="1" applyProtection="1">
      <alignment horizontal="right" vertical="center"/>
      <protection locked="0"/>
    </xf>
    <xf numFmtId="172" fontId="9" fillId="0" borderId="25" xfId="0" applyNumberFormat="1" applyFont="1" applyFill="1" applyBorder="1" applyAlignment="1" applyProtection="1">
      <alignment horizontal="left" vertical="center"/>
      <protection locked="0"/>
    </xf>
    <xf numFmtId="169" fontId="9" fillId="0" borderId="25" xfId="0" applyNumberFormat="1" applyFont="1" applyFill="1" applyBorder="1" applyAlignment="1" applyProtection="1">
      <alignment horizontal="right" vertical="center"/>
      <protection locked="0"/>
    </xf>
    <xf numFmtId="172" fontId="9" fillId="0" borderId="27" xfId="0" applyNumberFormat="1" applyFont="1" applyFill="1" applyBorder="1" applyAlignment="1" applyProtection="1">
      <alignment horizontal="left" vertical="center"/>
      <protection locked="0"/>
    </xf>
    <xf numFmtId="169" fontId="9" fillId="0" borderId="27" xfId="0" applyNumberFormat="1" applyFont="1" applyFill="1" applyBorder="1" applyAlignment="1" applyProtection="1">
      <alignment horizontal="right" vertical="center"/>
      <protection locked="0"/>
    </xf>
    <xf numFmtId="170" fontId="9" fillId="0" borderId="27" xfId="0" applyNumberFormat="1" applyFont="1" applyFill="1" applyBorder="1" applyAlignment="1" applyProtection="1">
      <alignment horizontal="left" vertical="center"/>
      <protection hidden="1"/>
    </xf>
    <xf numFmtId="0" fontId="7" fillId="0" borderId="28" xfId="44" applyFont="1" applyBorder="1"/>
    <xf numFmtId="0" fontId="38" fillId="0" borderId="29" xfId="44" applyFont="1" applyFill="1" applyBorder="1" applyAlignment="1">
      <alignment horizontal="left" vertical="center"/>
    </xf>
    <xf numFmtId="0" fontId="37" fillId="0" borderId="28" xfId="44" applyBorder="1"/>
    <xf numFmtId="0" fontId="37" fillId="0" borderId="0" xfId="44"/>
    <xf numFmtId="0" fontId="39" fillId="0" borderId="30" xfId="44" applyFont="1" applyBorder="1" applyAlignment="1">
      <alignment horizontal="left" wrapText="1" indent="1"/>
    </xf>
    <xf numFmtId="0" fontId="39" fillId="0" borderId="28" xfId="44" applyFont="1" applyBorder="1"/>
    <xf numFmtId="0" fontId="39" fillId="0" borderId="28" xfId="44" applyFont="1" applyBorder="1" applyAlignment="1">
      <alignment horizontal="left" wrapText="1"/>
    </xf>
    <xf numFmtId="0" fontId="40" fillId="0" borderId="28" xfId="44" applyFont="1" applyBorder="1" applyAlignment="1">
      <alignment horizontal="left" wrapText="1"/>
    </xf>
    <xf numFmtId="0" fontId="41" fillId="0" borderId="28" xfId="46" applyBorder="1" applyAlignment="1" applyProtection="1">
      <alignment horizontal="left" wrapText="1"/>
    </xf>
    <xf numFmtId="0" fontId="39" fillId="0" borderId="28" xfId="44" applyFont="1" applyBorder="1" applyAlignment="1">
      <alignment horizontal="left"/>
    </xf>
    <xf numFmtId="0" fontId="7" fillId="0" borderId="0" xfId="44" applyFont="1"/>
    <xf numFmtId="0" fontId="11" fillId="0" borderId="0" xfId="34" applyAlignment="1" applyProtection="1"/>
    <xf numFmtId="0" fontId="11" fillId="0" borderId="0" xfId="34" applyAlignment="1" applyProtection="1">
      <alignment vertical="center"/>
      <protection locked="0" hidden="1"/>
    </xf>
    <xf numFmtId="0" fontId="33" fillId="0" borderId="0" xfId="38" applyNumberFormat="1" applyFont="1"/>
    <xf numFmtId="0" fontId="13" fillId="0" borderId="0" xfId="38" applyNumberFormat="1" applyFont="1" applyAlignment="1"/>
    <xf numFmtId="0" fontId="9" fillId="0" borderId="0" xfId="0" applyFont="1" applyAlignment="1" applyProtection="1">
      <alignment horizontal="right" vertical="center"/>
      <protection locked="0"/>
    </xf>
    <xf numFmtId="0" fontId="0" fillId="24" borderId="0" xfId="0" applyFill="1" applyAlignment="1" applyProtection="1">
      <alignment vertical="center"/>
      <protection locked="0" hidden="1"/>
    </xf>
    <xf numFmtId="0" fontId="11" fillId="24" borderId="0" xfId="34" applyFill="1" applyAlignment="1" applyProtection="1">
      <alignment vertical="center"/>
      <protection locked="0" hidden="1"/>
    </xf>
    <xf numFmtId="0" fontId="0" fillId="0" borderId="0" xfId="0" applyFill="1"/>
    <xf numFmtId="0" fontId="0" fillId="0" borderId="0" xfId="0" applyProtection="1">
      <protection locked="0"/>
    </xf>
    <xf numFmtId="0" fontId="1" fillId="0" borderId="0" xfId="50"/>
    <xf numFmtId="0" fontId="0" fillId="23" borderId="0" xfId="0" applyFill="1" applyAlignment="1" applyProtection="1">
      <alignment horizontal="center" vertical="center"/>
      <protection locked="0" hidden="1"/>
    </xf>
    <xf numFmtId="0" fontId="13" fillId="19" borderId="26" xfId="0" applyFont="1" applyFill="1" applyBorder="1" applyAlignment="1">
      <alignment horizontal="center" vertical="center"/>
    </xf>
    <xf numFmtId="14" fontId="9" fillId="0" borderId="26" xfId="0" applyNumberFormat="1"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0" xfId="0" applyFont="1" applyAlignment="1" applyProtection="1">
      <alignment horizontal="left" vertical="center"/>
      <protection locked="0"/>
    </xf>
    <xf numFmtId="168" fontId="9" fillId="0" borderId="0" xfId="0" applyNumberFormat="1" applyFont="1" applyAlignment="1" applyProtection="1">
      <alignment horizontal="left" vertical="center" shrinkToFit="1"/>
      <protection locked="0"/>
    </xf>
    <xf numFmtId="0" fontId="9" fillId="0" borderId="27" xfId="0" applyFont="1" applyFill="1" applyBorder="1" applyAlignment="1" applyProtection="1">
      <alignment horizontal="left" vertical="center"/>
      <protection locked="0"/>
    </xf>
    <xf numFmtId="0" fontId="9" fillId="0" borderId="15" xfId="0" applyFont="1" applyBorder="1" applyAlignment="1" applyProtection="1">
      <alignment horizontal="left" vertical="top" wrapText="1"/>
      <protection locked="0"/>
    </xf>
    <xf numFmtId="0" fontId="9" fillId="0" borderId="16" xfId="0" applyFont="1" applyBorder="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9" xfId="0" applyFont="1" applyBorder="1" applyAlignment="1" applyProtection="1">
      <alignment horizontal="left" vertical="top" wrapText="1"/>
      <protection locked="0"/>
    </xf>
    <xf numFmtId="0" fontId="9" fillId="0" borderId="20" xfId="0" applyFont="1" applyBorder="1" applyAlignment="1" applyProtection="1">
      <alignment horizontal="left" vertical="top" wrapText="1"/>
      <protection locked="0"/>
    </xf>
    <xf numFmtId="0" fontId="9" fillId="0" borderId="21" xfId="0" applyFont="1" applyBorder="1" applyAlignment="1" applyProtection="1">
      <alignment horizontal="left" vertical="top" wrapText="1"/>
      <protection locked="0"/>
    </xf>
    <xf numFmtId="0" fontId="9" fillId="0" borderId="22" xfId="0" applyFont="1" applyBorder="1" applyAlignment="1" applyProtection="1">
      <alignment horizontal="left" vertical="top" wrapText="1"/>
      <protection locked="0"/>
    </xf>
    <xf numFmtId="167" fontId="9" fillId="0" borderId="27" xfId="0" applyNumberFormat="1" applyFont="1" applyFill="1" applyBorder="1" applyAlignment="1" applyProtection="1">
      <alignment horizontal="right" vertical="center"/>
      <protection locked="0"/>
    </xf>
    <xf numFmtId="1" fontId="9" fillId="0" borderId="25" xfId="0" applyNumberFormat="1" applyFont="1" applyFill="1" applyBorder="1" applyAlignment="1" applyProtection="1">
      <alignment horizontal="left" vertical="center"/>
      <protection locked="0"/>
    </xf>
    <xf numFmtId="167" fontId="9" fillId="0" borderId="25" xfId="0" applyNumberFormat="1" applyFont="1" applyFill="1" applyBorder="1" applyAlignment="1" applyProtection="1">
      <alignment horizontal="right" vertical="center"/>
      <protection locked="0"/>
    </xf>
    <xf numFmtId="0" fontId="9" fillId="0" borderId="25" xfId="0" applyFont="1" applyFill="1" applyBorder="1" applyAlignment="1" applyProtection="1">
      <alignment horizontal="left" vertical="center"/>
      <protection locked="0"/>
    </xf>
    <xf numFmtId="0" fontId="12" fillId="20" borderId="0" xfId="0" applyFont="1" applyFill="1" applyAlignment="1">
      <alignment horizontal="center" vertical="center"/>
    </xf>
    <xf numFmtId="1" fontId="9" fillId="0" borderId="27" xfId="0" applyNumberFormat="1" applyFont="1" applyFill="1" applyBorder="1" applyAlignment="1" applyProtection="1">
      <alignment horizontal="left" vertical="center"/>
      <protection locked="0"/>
    </xf>
    <xf numFmtId="0" fontId="13" fillId="19" borderId="26" xfId="0" applyFont="1" applyFill="1" applyBorder="1" applyAlignment="1" applyProtection="1">
      <alignment horizontal="center" vertical="center"/>
      <protection locked="0"/>
    </xf>
    <xf numFmtId="0" fontId="9" fillId="0" borderId="26" xfId="0" applyNumberFormat="1" applyFont="1" applyBorder="1" applyAlignment="1" applyProtection="1">
      <alignment horizontal="center" vertical="center"/>
      <protection locked="0"/>
    </xf>
    <xf numFmtId="0" fontId="9" fillId="22" borderId="0" xfId="0" applyFont="1" applyFill="1" applyAlignment="1" applyProtection="1">
      <alignment horizontal="center" vertical="center"/>
      <protection locked="0"/>
    </xf>
    <xf numFmtId="0" fontId="36" fillId="21" borderId="0" xfId="0" applyFont="1" applyFill="1" applyAlignment="1">
      <alignment horizontal="left" vertical="center" indent="2"/>
    </xf>
    <xf numFmtId="171" fontId="9" fillId="0" borderId="0" xfId="0" applyNumberFormat="1" applyFont="1" applyAlignment="1" applyProtection="1">
      <alignment horizontal="left" vertical="center"/>
      <protection locked="0"/>
    </xf>
    <xf numFmtId="0" fontId="13" fillId="0" borderId="0" xfId="0" applyFont="1" applyAlignment="1">
      <alignment horizontal="right" vertical="center"/>
    </xf>
    <xf numFmtId="0" fontId="0" fillId="24" borderId="0" xfId="0" applyFill="1" applyAlignment="1" applyProtection="1">
      <alignment horizontal="center" vertical="center"/>
      <protection locked="0" hidden="1"/>
    </xf>
    <xf numFmtId="14" fontId="13" fillId="17" borderId="23" xfId="38" applyNumberFormat="1" applyFont="1" applyFill="1" applyBorder="1" applyAlignment="1">
      <alignment horizontal="left" indent="1"/>
    </xf>
    <xf numFmtId="14" fontId="13" fillId="17" borderId="24" xfId="38" applyNumberFormat="1" applyFont="1" applyFill="1" applyBorder="1" applyAlignment="1">
      <alignment horizontal="left" indent="1"/>
    </xf>
    <xf numFmtId="14" fontId="13" fillId="17" borderId="12" xfId="38" applyNumberFormat="1" applyFont="1" applyFill="1" applyBorder="1" applyAlignment="1">
      <alignment horizontal="left" indent="1"/>
    </xf>
    <xf numFmtId="14" fontId="13" fillId="17" borderId="14" xfId="38" applyNumberFormat="1" applyFont="1" applyFill="1" applyBorder="1" applyAlignment="1">
      <alignment horizontal="left" indent="1"/>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46" xr:uid="{00000000-0005-0000-0000-000022000000}"/>
    <cellStyle name="Input" xfId="35" builtinId="20" customBuiltin="1"/>
    <cellStyle name="Linked Cell" xfId="36" builtinId="24" customBuiltin="1"/>
    <cellStyle name="Neutral" xfId="37" builtinId="28" customBuiltin="1"/>
    <cellStyle name="Normal" xfId="0" builtinId="0"/>
    <cellStyle name="Normal 2" xfId="44" xr:uid="{00000000-0005-0000-0000-000027000000}"/>
    <cellStyle name="Normal 3" xfId="45" xr:uid="{00000000-0005-0000-0000-000028000000}"/>
    <cellStyle name="Normal 4" xfId="47" xr:uid="{00000000-0005-0000-0000-000029000000}"/>
    <cellStyle name="Normal 5" xfId="48" xr:uid="{00000000-0005-0000-0000-00002A000000}"/>
    <cellStyle name="Normal 6" xfId="49" xr:uid="{3BEF4543-0678-4429-BF12-56CD550118C2}"/>
    <cellStyle name="Normal 7" xfId="50" xr:uid="{30E14496-2CE6-42B8-8237-E964E74CDCE6}"/>
    <cellStyle name="Normal_a" xfId="38" xr:uid="{00000000-0005-0000-0000-00002B00000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8E4E8"/>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invoicingtemplate.com/#create-invoice" TargetMode="External"/><Relationship Id="rId7" Type="http://schemas.openxmlformats.org/officeDocument/2006/relationships/hyperlink" Target="https://www.microsoft.com/store/apps/9P4GC5QMKD6J?cid=BoostExcel.com" TargetMode="External"/><Relationship Id="rId2" Type="http://schemas.openxmlformats.org/officeDocument/2006/relationships/image" Target="../media/image1.png"/><Relationship Id="rId1" Type="http://schemas.openxmlformats.org/officeDocument/2006/relationships/hyperlink" Target="https://www.invoicingtemplate.com/hotelreceipt-blue-gradient.html" TargetMode="External"/><Relationship Id="rId6" Type="http://schemas.openxmlformats.org/officeDocument/2006/relationships/image" Target="../media/image3.png"/><Relationship Id="rId5" Type="http://schemas.openxmlformats.org/officeDocument/2006/relationships/hyperlink" Target="https://www.microsoft.com/store/apps/9P28T9B07J17?cid=BoostExcel.com"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www.microsoft.com/store/apps/9N1MHP19Z677?cid=BoostExcel.com" TargetMode="External"/></Relationships>
</file>

<file path=xl/drawings/drawing1.xml><?xml version="1.0" encoding="utf-8"?>
<xdr:wsDr xmlns:xdr="http://schemas.openxmlformats.org/drawingml/2006/spreadsheetDrawing" xmlns:a="http://schemas.openxmlformats.org/drawingml/2006/main">
  <xdr:twoCellAnchor editAs="absolute">
    <xdr:from>
      <xdr:col>3</xdr:col>
      <xdr:colOff>9525</xdr:colOff>
      <xdr:row>10</xdr:row>
      <xdr:rowOff>95250</xdr:rowOff>
    </xdr:from>
    <xdr:to>
      <xdr:col>13</xdr:col>
      <xdr:colOff>828675</xdr:colOff>
      <xdr:row>10</xdr:row>
      <xdr:rowOff>95250</xdr:rowOff>
    </xdr:to>
    <xdr:sp macro="" textlink="">
      <xdr:nvSpPr>
        <xdr:cNvPr id="1135" name="oknWidget_1">
          <a:extLst>
            <a:ext uri="{FF2B5EF4-FFF2-40B4-BE49-F238E27FC236}">
              <a16:creationId xmlns:a16="http://schemas.microsoft.com/office/drawing/2014/main" id="{00000000-0008-0000-0000-00006F040000}"/>
            </a:ext>
          </a:extLst>
        </xdr:cNvPr>
        <xdr:cNvSpPr>
          <a:spLocks noChangeShapeType="1"/>
        </xdr:cNvSpPr>
      </xdr:nvSpPr>
      <xdr:spPr bwMode="auto">
        <a:xfrm>
          <a:off x="47625" y="3143250"/>
          <a:ext cx="6105525" cy="0"/>
        </a:xfrm>
        <a:prstGeom prst="line">
          <a:avLst/>
        </a:prstGeom>
        <a:noFill/>
        <a:ln w="76200" cmpd="tri">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prstDash val="solid"/>
          <a:round/>
          <a:headEnd/>
          <a:tailEnd/>
        </a:ln>
        <a:extLst>
          <a:ext uri="{909E8E84-426E-40DD-AFC4-6F175D3DCCD1}">
            <a14:hiddenFill xmlns:a14="http://schemas.microsoft.com/office/drawing/2010/main">
              <a:noFill/>
            </a14:hiddenFill>
          </a:ext>
        </a:extLst>
      </xdr:spPr>
      <xdr:txBody>
        <a:bodyPr/>
        <a:lstStyle/>
        <a:p>
          <a:endParaRPr lang="en-US"/>
        </a:p>
      </xdr:txBody>
    </xdr:sp>
    <xdr:clientData/>
  </xdr:twoCellAnchor>
  <xdr:twoCellAnchor>
    <xdr:from>
      <xdr:col>8</xdr:col>
      <xdr:colOff>371476</xdr:colOff>
      <xdr:row>2</xdr:row>
      <xdr:rowOff>228599</xdr:rowOff>
    </xdr:from>
    <xdr:to>
      <xdr:col>14</xdr:col>
      <xdr:colOff>19051</xdr:colOff>
      <xdr:row>2</xdr:row>
      <xdr:rowOff>676275</xdr:rowOff>
    </xdr:to>
    <xdr:sp macro="" textlink="">
      <xdr:nvSpPr>
        <xdr:cNvPr id="2" name="oknWidget_receipt">
          <a:extLst>
            <a:ext uri="{FF2B5EF4-FFF2-40B4-BE49-F238E27FC236}">
              <a16:creationId xmlns:a16="http://schemas.microsoft.com/office/drawing/2014/main" id="{00000000-0008-0000-0000-000002000000}"/>
            </a:ext>
          </a:extLst>
        </xdr:cNvPr>
        <xdr:cNvSpPr txBox="1"/>
      </xdr:nvSpPr>
      <xdr:spPr>
        <a:xfrm>
          <a:off x="3314701" y="1000124"/>
          <a:ext cx="2876550" cy="447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2400" b="1" cap="none" spc="0">
              <a:ln w="22225">
                <a:solidFill>
                  <a:schemeClr val="accent2"/>
                </a:solidFill>
                <a:prstDash val="solid"/>
              </a:ln>
              <a:solidFill>
                <a:schemeClr val="accent2">
                  <a:lumMod val="40000"/>
                  <a:lumOff val="60000"/>
                </a:schemeClr>
              </a:solidFill>
              <a:effectLst/>
              <a:latin typeface="Arial Black" panose="020B0A04020102020204" pitchFamily="34" charset="0"/>
            </a:rPr>
            <a:t>RECEIPT</a:t>
          </a:r>
        </a:p>
      </xdr:txBody>
    </xdr:sp>
    <xdr:clientData/>
  </xdr:twoCellAnchor>
  <xdr:oneCellAnchor>
    <xdr:from>
      <xdr:col>3</xdr:col>
      <xdr:colOff>38100</xdr:colOff>
      <xdr:row>0</xdr:row>
      <xdr:rowOff>114300</xdr:rowOff>
    </xdr:from>
    <xdr:ext cx="962025" cy="224998"/>
    <xdr:sp macro="_xll.ExecImeCommand" textlink="">
      <xdr:nvSpPr>
        <xdr:cNvPr id="3" name="oknCmdClear">
          <a:extLst>
            <a:ext uri="{FF2B5EF4-FFF2-40B4-BE49-F238E27FC236}">
              <a16:creationId xmlns:a16="http://schemas.microsoft.com/office/drawing/2014/main" id="{00000000-0008-0000-0000-000003000000}"/>
            </a:ext>
          </a:extLst>
        </xdr:cNvPr>
        <xdr:cNvSpPr txBox="1"/>
      </xdr:nvSpPr>
      <xdr:spPr>
        <a:xfrm>
          <a:off x="76200" y="114300"/>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Clear &amp; New</a:t>
          </a:r>
        </a:p>
      </xdr:txBody>
    </xdr:sp>
    <xdr:clientData fPrintsWithSheet="0"/>
  </xdr:oneCellAnchor>
  <xdr:oneCellAnchor>
    <xdr:from>
      <xdr:col>3</xdr:col>
      <xdr:colOff>38100</xdr:colOff>
      <xdr:row>0</xdr:row>
      <xdr:rowOff>419100</xdr:rowOff>
    </xdr:from>
    <xdr:ext cx="962025" cy="224998"/>
    <xdr:sp macro="_xll.ExecImeCommand" textlink="">
      <xdr:nvSpPr>
        <xdr:cNvPr id="4" name="oknCmdSave">
          <a:extLst>
            <a:ext uri="{FF2B5EF4-FFF2-40B4-BE49-F238E27FC236}">
              <a16:creationId xmlns:a16="http://schemas.microsoft.com/office/drawing/2014/main" id="{00000000-0008-0000-0000-000004000000}"/>
            </a:ext>
          </a:extLst>
        </xdr:cNvPr>
        <xdr:cNvSpPr txBox="1"/>
      </xdr:nvSpPr>
      <xdr:spPr>
        <a:xfrm>
          <a:off x="76200" y="419100"/>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Save To DB</a:t>
          </a:r>
        </a:p>
      </xdr:txBody>
    </xdr:sp>
    <xdr:clientData fPrintsWithSheet="0"/>
  </xdr:oneCellAnchor>
  <xdr:oneCellAnchor>
    <xdr:from>
      <xdr:col>5</xdr:col>
      <xdr:colOff>304800</xdr:colOff>
      <xdr:row>0</xdr:row>
      <xdr:rowOff>114300</xdr:rowOff>
    </xdr:from>
    <xdr:ext cx="962025" cy="224998"/>
    <xdr:sp macro="_xll.ExecImeCommand" textlink="">
      <xdr:nvSpPr>
        <xdr:cNvPr id="5" name="oknCmdExtract">
          <a:extLst>
            <a:ext uri="{FF2B5EF4-FFF2-40B4-BE49-F238E27FC236}">
              <a16:creationId xmlns:a16="http://schemas.microsoft.com/office/drawing/2014/main" id="{00000000-0008-0000-0000-000005000000}"/>
            </a:ext>
          </a:extLst>
        </xdr:cNvPr>
        <xdr:cNvSpPr txBox="1"/>
      </xdr:nvSpPr>
      <xdr:spPr>
        <a:xfrm>
          <a:off x="1104900" y="114300"/>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Extract / Email</a:t>
          </a:r>
        </a:p>
      </xdr:txBody>
    </xdr:sp>
    <xdr:clientData fPrintsWithSheet="0"/>
  </xdr:oneCellAnchor>
  <xdr:oneCellAnchor>
    <xdr:from>
      <xdr:col>5</xdr:col>
      <xdr:colOff>304800</xdr:colOff>
      <xdr:row>0</xdr:row>
      <xdr:rowOff>419100</xdr:rowOff>
    </xdr:from>
    <xdr:ext cx="962025" cy="224998"/>
    <xdr:sp macro="_xll.ExecImeCommand" textlink="">
      <xdr:nvSpPr>
        <xdr:cNvPr id="6" name="oknCmdPrint">
          <a:extLst>
            <a:ext uri="{FF2B5EF4-FFF2-40B4-BE49-F238E27FC236}">
              <a16:creationId xmlns:a16="http://schemas.microsoft.com/office/drawing/2014/main" id="{00000000-0008-0000-0000-000006000000}"/>
            </a:ext>
          </a:extLst>
        </xdr:cNvPr>
        <xdr:cNvSpPr txBox="1"/>
      </xdr:nvSpPr>
      <xdr:spPr>
        <a:xfrm>
          <a:off x="1104900" y="419100"/>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Print</a:t>
          </a:r>
        </a:p>
      </xdr:txBody>
    </xdr:sp>
    <xdr:clientData fPrintsWithSheet="0"/>
  </xdr:oneCellAnchor>
  <xdr:oneCellAnchor>
    <xdr:from>
      <xdr:col>6</xdr:col>
      <xdr:colOff>600075</xdr:colOff>
      <xdr:row>0</xdr:row>
      <xdr:rowOff>114300</xdr:rowOff>
    </xdr:from>
    <xdr:ext cx="962025" cy="224998"/>
    <xdr:sp macro="_xll.ExecImeCommand" textlink="">
      <xdr:nvSpPr>
        <xdr:cNvPr id="7" name="oknCmdPayment">
          <a:extLst>
            <a:ext uri="{FF2B5EF4-FFF2-40B4-BE49-F238E27FC236}">
              <a16:creationId xmlns:a16="http://schemas.microsoft.com/office/drawing/2014/main" id="{00000000-0008-0000-0000-000007000000}"/>
            </a:ext>
          </a:extLst>
        </xdr:cNvPr>
        <xdr:cNvSpPr txBox="1"/>
      </xdr:nvSpPr>
      <xdr:spPr>
        <a:xfrm>
          <a:off x="2114550" y="114300"/>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Payment</a:t>
          </a:r>
        </a:p>
      </xdr:txBody>
    </xdr:sp>
    <xdr:clientData fPrintsWithSheet="0"/>
  </xdr:oneCellAnchor>
  <xdr:oneCellAnchor>
    <xdr:from>
      <xdr:col>6</xdr:col>
      <xdr:colOff>600075</xdr:colOff>
      <xdr:row>0</xdr:row>
      <xdr:rowOff>419100</xdr:rowOff>
    </xdr:from>
    <xdr:ext cx="962025" cy="224998"/>
    <xdr:sp macro="_xll.ExecImeCommand" textlink="">
      <xdr:nvSpPr>
        <xdr:cNvPr id="8" name="oknCmdDetail">
          <a:extLst>
            <a:ext uri="{FF2B5EF4-FFF2-40B4-BE49-F238E27FC236}">
              <a16:creationId xmlns:a16="http://schemas.microsoft.com/office/drawing/2014/main" id="{00000000-0008-0000-0000-000008000000}"/>
            </a:ext>
          </a:extLst>
        </xdr:cNvPr>
        <xdr:cNvSpPr txBox="1"/>
      </xdr:nvSpPr>
      <xdr:spPr>
        <a:xfrm>
          <a:off x="2114550" y="419100"/>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View Detail</a:t>
          </a:r>
        </a:p>
      </xdr:txBody>
    </xdr:sp>
    <xdr:clientData fPrintsWithSheet="0"/>
  </xdr:oneCellAnchor>
  <xdr:oneCellAnchor>
    <xdr:from>
      <xdr:col>8</xdr:col>
      <xdr:colOff>295275</xdr:colOff>
      <xdr:row>0</xdr:row>
      <xdr:rowOff>142875</xdr:rowOff>
    </xdr:from>
    <xdr:ext cx="962025" cy="224998"/>
    <xdr:sp macro="_xll.ExecImeCommand" textlink="">
      <xdr:nvSpPr>
        <xdr:cNvPr id="9" name="oknCmdCustomer">
          <a:extLst>
            <a:ext uri="{FF2B5EF4-FFF2-40B4-BE49-F238E27FC236}">
              <a16:creationId xmlns:a16="http://schemas.microsoft.com/office/drawing/2014/main" id="{00000000-0008-0000-0000-000009000000}"/>
            </a:ext>
          </a:extLst>
        </xdr:cNvPr>
        <xdr:cNvSpPr txBox="1"/>
      </xdr:nvSpPr>
      <xdr:spPr>
        <a:xfrm>
          <a:off x="3238500" y="142875"/>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Customers</a:t>
          </a:r>
        </a:p>
      </xdr:txBody>
    </xdr:sp>
    <xdr:clientData fPrintsWithSheet="0"/>
  </xdr:oneCellAnchor>
  <xdr:oneCellAnchor>
    <xdr:from>
      <xdr:col>10</xdr:col>
      <xdr:colOff>161925</xdr:colOff>
      <xdr:row>0</xdr:row>
      <xdr:rowOff>152400</xdr:rowOff>
    </xdr:from>
    <xdr:ext cx="962025" cy="224998"/>
    <xdr:sp macro="_xll.ExecImeCommand" textlink="">
      <xdr:nvSpPr>
        <xdr:cNvPr id="11" name="oknCmdInvoice">
          <a:extLst>
            <a:ext uri="{FF2B5EF4-FFF2-40B4-BE49-F238E27FC236}">
              <a16:creationId xmlns:a16="http://schemas.microsoft.com/office/drawing/2014/main" id="{00000000-0008-0000-0000-00000B000000}"/>
            </a:ext>
          </a:extLst>
        </xdr:cNvPr>
        <xdr:cNvSpPr txBox="1"/>
      </xdr:nvSpPr>
      <xdr:spPr>
        <a:xfrm>
          <a:off x="4314825" y="152400"/>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Invoices</a:t>
          </a:r>
        </a:p>
      </xdr:txBody>
    </xdr:sp>
    <xdr:clientData fPrintsWithSheet="0"/>
  </xdr:oneCellAnchor>
  <xdr:oneCellAnchor>
    <xdr:from>
      <xdr:col>10</xdr:col>
      <xdr:colOff>161925</xdr:colOff>
      <xdr:row>0</xdr:row>
      <xdr:rowOff>447675</xdr:rowOff>
    </xdr:from>
    <xdr:ext cx="962025" cy="224998"/>
    <xdr:sp macro="_xll.ExecImeCommand" textlink="">
      <xdr:nvSpPr>
        <xdr:cNvPr id="12" name="oknCmdReport">
          <a:extLst>
            <a:ext uri="{FF2B5EF4-FFF2-40B4-BE49-F238E27FC236}">
              <a16:creationId xmlns:a16="http://schemas.microsoft.com/office/drawing/2014/main" id="{00000000-0008-0000-0000-00000C000000}"/>
            </a:ext>
          </a:extLst>
        </xdr:cNvPr>
        <xdr:cNvSpPr txBox="1"/>
      </xdr:nvSpPr>
      <xdr:spPr>
        <a:xfrm>
          <a:off x="4314825" y="447675"/>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Reports</a:t>
          </a:r>
        </a:p>
      </xdr:txBody>
    </xdr:sp>
    <xdr:clientData fPrintsWithSheet="0"/>
  </xdr:oneCellAnchor>
  <xdr:oneCellAnchor>
    <xdr:from>
      <xdr:col>12</xdr:col>
      <xdr:colOff>600075</xdr:colOff>
      <xdr:row>0</xdr:row>
      <xdr:rowOff>152400</xdr:rowOff>
    </xdr:from>
    <xdr:ext cx="962025" cy="224998"/>
    <xdr:sp macro="_xll.ExecImeCommand" textlink="">
      <xdr:nvSpPr>
        <xdr:cNvPr id="13" name="oknCmdSettings">
          <a:extLst>
            <a:ext uri="{FF2B5EF4-FFF2-40B4-BE49-F238E27FC236}">
              <a16:creationId xmlns:a16="http://schemas.microsoft.com/office/drawing/2014/main" id="{00000000-0008-0000-0000-00000D000000}"/>
            </a:ext>
          </a:extLst>
        </xdr:cNvPr>
        <xdr:cNvSpPr txBox="1"/>
      </xdr:nvSpPr>
      <xdr:spPr>
        <a:xfrm>
          <a:off x="5295900" y="152400"/>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Settings</a:t>
          </a:r>
        </a:p>
      </xdr:txBody>
    </xdr:sp>
    <xdr:clientData fPrintsWithSheet="0"/>
  </xdr:oneCellAnchor>
  <xdr:oneCellAnchor>
    <xdr:from>
      <xdr:col>12</xdr:col>
      <xdr:colOff>609600</xdr:colOff>
      <xdr:row>0</xdr:row>
      <xdr:rowOff>447675</xdr:rowOff>
    </xdr:from>
    <xdr:ext cx="962025" cy="224998"/>
    <xdr:sp macro="_xll.ExecImeCommand" textlink="">
      <xdr:nvSpPr>
        <xdr:cNvPr id="14" name="oknCmdHelp">
          <a:extLst>
            <a:ext uri="{FF2B5EF4-FFF2-40B4-BE49-F238E27FC236}">
              <a16:creationId xmlns:a16="http://schemas.microsoft.com/office/drawing/2014/main" id="{00000000-0008-0000-0000-00000E000000}"/>
            </a:ext>
          </a:extLst>
        </xdr:cNvPr>
        <xdr:cNvSpPr txBox="1"/>
      </xdr:nvSpPr>
      <xdr:spPr>
        <a:xfrm>
          <a:off x="5305425" y="447675"/>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Help</a:t>
          </a:r>
        </a:p>
      </xdr:txBody>
    </xdr:sp>
    <xdr:clientData fPrintsWithSheet="0"/>
  </xdr:oneCellAnchor>
  <xdr:oneCellAnchor>
    <xdr:from>
      <xdr:col>5</xdr:col>
      <xdr:colOff>9525</xdr:colOff>
      <xdr:row>10</xdr:row>
      <xdr:rowOff>171450</xdr:rowOff>
    </xdr:from>
    <xdr:ext cx="962025" cy="224998"/>
    <xdr:sp macro="_xll.ExecImeCommand" textlink="">
      <xdr:nvSpPr>
        <xdr:cNvPr id="15" name="oknCmdSaveAsNewCustomer">
          <a:extLst>
            <a:ext uri="{FF2B5EF4-FFF2-40B4-BE49-F238E27FC236}">
              <a16:creationId xmlns:a16="http://schemas.microsoft.com/office/drawing/2014/main" id="{00000000-0008-0000-0000-00000F000000}"/>
            </a:ext>
          </a:extLst>
        </xdr:cNvPr>
        <xdr:cNvSpPr txBox="1"/>
      </xdr:nvSpPr>
      <xdr:spPr>
        <a:xfrm>
          <a:off x="809625" y="3219450"/>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Save As New</a:t>
          </a:r>
        </a:p>
      </xdr:txBody>
    </xdr:sp>
    <xdr:clientData fPrintsWithSheet="0"/>
  </xdr:oneCellAnchor>
  <xdr:oneCellAnchor>
    <xdr:from>
      <xdr:col>6</xdr:col>
      <xdr:colOff>314325</xdr:colOff>
      <xdr:row>10</xdr:row>
      <xdr:rowOff>171450</xdr:rowOff>
    </xdr:from>
    <xdr:ext cx="1085850" cy="224998"/>
    <xdr:sp macro="_xll.ExecImeCommand" textlink="">
      <xdr:nvSpPr>
        <xdr:cNvPr id="16" name="oknCmdCustomerEdit">
          <a:extLst>
            <a:ext uri="{FF2B5EF4-FFF2-40B4-BE49-F238E27FC236}">
              <a16:creationId xmlns:a16="http://schemas.microsoft.com/office/drawing/2014/main" id="{00000000-0008-0000-0000-000010000000}"/>
            </a:ext>
          </a:extLst>
        </xdr:cNvPr>
        <xdr:cNvSpPr txBox="1"/>
      </xdr:nvSpPr>
      <xdr:spPr>
        <a:xfrm>
          <a:off x="1828800" y="3219450"/>
          <a:ext cx="1085850"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wrap="square" rtlCol="0" anchor="ctr">
          <a:spAutoFit/>
        </a:bodyPr>
        <a:lstStyle/>
        <a:p>
          <a:pPr algn="ctr"/>
          <a:r>
            <a:rPr lang="en-US" sz="900">
              <a:latin typeface="Arial" panose="020B0604020202020204" pitchFamily="34" charset="0"/>
            </a:rPr>
            <a:t>View Customer</a:t>
          </a:r>
        </a:p>
      </xdr:txBody>
    </xdr:sp>
    <xdr:clientData fPrintsWithSheet="0"/>
  </xdr:oneCellAnchor>
  <xdr:oneCellAnchor>
    <xdr:from>
      <xdr:col>16</xdr:col>
      <xdr:colOff>57150</xdr:colOff>
      <xdr:row>0</xdr:row>
      <xdr:rowOff>304800</xdr:rowOff>
    </xdr:from>
    <xdr:ext cx="1200150" cy="224998"/>
    <xdr:sp macro="_xll.ExecImeCommand" textlink="">
      <xdr:nvSpPr>
        <xdr:cNvPr id="31" name="oknCmdAbout">
          <a:extLst>
            <a:ext uri="{FF2B5EF4-FFF2-40B4-BE49-F238E27FC236}">
              <a16:creationId xmlns:a16="http://schemas.microsoft.com/office/drawing/2014/main" id="{00000000-0008-0000-0000-00001F000000}"/>
            </a:ext>
          </a:extLst>
        </xdr:cNvPr>
        <xdr:cNvSpPr txBox="1"/>
      </xdr:nvSpPr>
      <xdr:spPr>
        <a:xfrm>
          <a:off x="6381750" y="304800"/>
          <a:ext cx="1200150"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About</a:t>
          </a:r>
        </a:p>
      </xdr:txBody>
    </xdr:sp>
    <xdr:clientData fPrintsWithSheet="0"/>
  </xdr:oneCellAnchor>
  <xdr:twoCellAnchor editAs="oneCell">
    <xdr:from>
      <xdr:col>3</xdr:col>
      <xdr:colOff>66674</xdr:colOff>
      <xdr:row>4</xdr:row>
      <xdr:rowOff>9524</xdr:rowOff>
    </xdr:from>
    <xdr:to>
      <xdr:col>5</xdr:col>
      <xdr:colOff>523875</xdr:colOff>
      <xdr:row>9</xdr:row>
      <xdr:rowOff>180974</xdr:rowOff>
    </xdr:to>
    <xdr:pic>
      <xdr:nvPicPr>
        <xdr:cNvPr id="1126" name="oknWidget_logo">
          <a:hlinkClick xmlns:r="http://schemas.openxmlformats.org/officeDocument/2006/relationships" r:id="rId1"/>
          <a:extLst>
            <a:ext uri="{FF2B5EF4-FFF2-40B4-BE49-F238E27FC236}">
              <a16:creationId xmlns:a16="http://schemas.microsoft.com/office/drawing/2014/main" id="{E5FBE6F1-8C85-4F14-9E3E-80328437703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774" y="1857374"/>
          <a:ext cx="1219201" cy="1171575"/>
        </a:xfrm>
        <a:prstGeom prst="rect">
          <a:avLst/>
        </a:prstGeom>
      </xdr:spPr>
    </xdr:pic>
    <xdr:clientData/>
  </xdr:twoCellAnchor>
  <xdr:twoCellAnchor editAs="oneCell">
    <xdr:from>
      <xdr:col>16</xdr:col>
      <xdr:colOff>0</xdr:colOff>
      <xdr:row>2</xdr:row>
      <xdr:rowOff>0</xdr:rowOff>
    </xdr:from>
    <xdr:to>
      <xdr:col>25</xdr:col>
      <xdr:colOff>162635</xdr:colOff>
      <xdr:row>11</xdr:row>
      <xdr:rowOff>47987</xdr:rowOff>
    </xdr:to>
    <xdr:pic>
      <xdr:nvPicPr>
        <xdr:cNvPr id="41" name="oknQuickStart">
          <a:hlinkClick xmlns:r="http://schemas.openxmlformats.org/officeDocument/2006/relationships" r:id="rId3"/>
          <a:extLst>
            <a:ext uri="{FF2B5EF4-FFF2-40B4-BE49-F238E27FC236}">
              <a16:creationId xmlns:a16="http://schemas.microsoft.com/office/drawing/2014/main" id="{D0D6F186-FE46-4FC9-9108-E0461560614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324600" y="771525"/>
          <a:ext cx="5087060" cy="2591162"/>
        </a:xfrm>
        <a:prstGeom prst="rect">
          <a:avLst/>
        </a:prstGeom>
      </xdr:spPr>
    </xdr:pic>
    <xdr:clientData/>
  </xdr:twoCellAnchor>
  <xdr:twoCellAnchor editAs="oneCell">
    <xdr:from>
      <xdr:col>16</xdr:col>
      <xdr:colOff>25400</xdr:colOff>
      <xdr:row>11</xdr:row>
      <xdr:rowOff>88900</xdr:rowOff>
    </xdr:from>
    <xdr:to>
      <xdr:col>20</xdr:col>
      <xdr:colOff>596097</xdr:colOff>
      <xdr:row>20</xdr:row>
      <xdr:rowOff>209550</xdr:rowOff>
    </xdr:to>
    <xdr:pic>
      <xdr:nvPicPr>
        <xdr:cNvPr id="17" name="oknShareInvManager">
          <a:hlinkClick xmlns:r="http://schemas.openxmlformats.org/officeDocument/2006/relationships" r:id="rId5"/>
          <a:extLst>
            <a:ext uri="{FF2B5EF4-FFF2-40B4-BE49-F238E27FC236}">
              <a16:creationId xmlns:a16="http://schemas.microsoft.com/office/drawing/2014/main" id="{3A468EF6-9D3D-479B-9CFF-BBF0772BD455}"/>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350000" y="3403600"/>
          <a:ext cx="2389972" cy="1739900"/>
        </a:xfrm>
        <a:prstGeom prst="rect">
          <a:avLst/>
        </a:prstGeom>
      </xdr:spPr>
    </xdr:pic>
    <xdr:clientData/>
  </xdr:twoCellAnchor>
  <xdr:twoCellAnchor editAs="oneCell">
    <xdr:from>
      <xdr:col>20</xdr:col>
      <xdr:colOff>596098</xdr:colOff>
      <xdr:row>11</xdr:row>
      <xdr:rowOff>88900</xdr:rowOff>
    </xdr:from>
    <xdr:to>
      <xdr:col>24</xdr:col>
      <xdr:colOff>490520</xdr:colOff>
      <xdr:row>20</xdr:row>
      <xdr:rowOff>209550</xdr:rowOff>
    </xdr:to>
    <xdr:pic>
      <xdr:nvPicPr>
        <xdr:cNvPr id="20" name="oknShareDatePicker">
          <a:hlinkClick xmlns:r="http://schemas.openxmlformats.org/officeDocument/2006/relationships" r:id="rId7"/>
          <a:extLst>
            <a:ext uri="{FF2B5EF4-FFF2-40B4-BE49-F238E27FC236}">
              <a16:creationId xmlns:a16="http://schemas.microsoft.com/office/drawing/2014/main" id="{FA1A1514-0A2F-49BC-A7E2-E3C08210E29E}"/>
            </a:ext>
          </a:extLst>
        </xdr:cNvPr>
        <xdr:cNvPicPr>
          <a:picLocks/>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8739973" y="3403600"/>
          <a:ext cx="2389972" cy="1739900"/>
        </a:xfrm>
        <a:prstGeom prst="rect">
          <a:avLst/>
        </a:prstGeom>
      </xdr:spPr>
    </xdr:pic>
    <xdr:clientData/>
  </xdr:twoCellAnchor>
  <xdr:twoCellAnchor editAs="oneCell">
    <xdr:from>
      <xdr:col>24</xdr:col>
      <xdr:colOff>490520</xdr:colOff>
      <xdr:row>11</xdr:row>
      <xdr:rowOff>88900</xdr:rowOff>
    </xdr:from>
    <xdr:to>
      <xdr:col>29</xdr:col>
      <xdr:colOff>337471</xdr:colOff>
      <xdr:row>20</xdr:row>
      <xdr:rowOff>209550</xdr:rowOff>
    </xdr:to>
    <xdr:pic>
      <xdr:nvPicPr>
        <xdr:cNvPr id="23" name="oknShareFormulaManager">
          <a:hlinkClick xmlns:r="http://schemas.openxmlformats.org/officeDocument/2006/relationships" r:id="rId9"/>
          <a:extLst>
            <a:ext uri="{FF2B5EF4-FFF2-40B4-BE49-F238E27FC236}">
              <a16:creationId xmlns:a16="http://schemas.microsoft.com/office/drawing/2014/main" id="{9CCFDB1A-5CCF-453D-B7E4-926837D303B8}"/>
            </a:ext>
          </a:extLst>
        </xdr:cNvPr>
        <xdr:cNvPicPr>
          <a:picLocks/>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1129945" y="3403600"/>
          <a:ext cx="2856851" cy="1739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6</xdr:row>
      <xdr:rowOff>114300</xdr:rowOff>
    </xdr:from>
    <xdr:to>
      <xdr:col>16</xdr:col>
      <xdr:colOff>57150</xdr:colOff>
      <xdr:row>6</xdr:row>
      <xdr:rowOff>123825</xdr:rowOff>
    </xdr:to>
    <xdr:sp macro="" textlink="">
      <xdr:nvSpPr>
        <xdr:cNvPr id="8218" name="oknWidget_2">
          <a:extLst>
            <a:ext uri="{FF2B5EF4-FFF2-40B4-BE49-F238E27FC236}">
              <a16:creationId xmlns:a16="http://schemas.microsoft.com/office/drawing/2014/main" id="{00000000-0008-0000-0100-00001A200000}"/>
            </a:ext>
          </a:extLst>
        </xdr:cNvPr>
        <xdr:cNvSpPr>
          <a:spLocks noChangeShapeType="1"/>
        </xdr:cNvSpPr>
      </xdr:nvSpPr>
      <xdr:spPr bwMode="auto">
        <a:xfrm flipV="1">
          <a:off x="114300" y="1666875"/>
          <a:ext cx="6534150" cy="9525"/>
        </a:xfrm>
        <a:prstGeom prst="line">
          <a:avLst/>
        </a:prstGeom>
        <a:noFill/>
        <a:ln w="76200" cmpd="tri">
          <a:solidFill>
            <a:srgbClr val="D8E4E8"/>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12</xdr:col>
      <xdr:colOff>171450</xdr:colOff>
      <xdr:row>2</xdr:row>
      <xdr:rowOff>47625</xdr:rowOff>
    </xdr:from>
    <xdr:to>
      <xdr:col>14</xdr:col>
      <xdr:colOff>0</xdr:colOff>
      <xdr:row>3</xdr:row>
      <xdr:rowOff>47625</xdr:rowOff>
    </xdr:to>
    <xdr:sp macro="" textlink="">
      <xdr:nvSpPr>
        <xdr:cNvPr id="8194" name="oknWidget_1">
          <a:extLst>
            <a:ext uri="{FF2B5EF4-FFF2-40B4-BE49-F238E27FC236}">
              <a16:creationId xmlns:a16="http://schemas.microsoft.com/office/drawing/2014/main" id="{00000000-0008-0000-0100-000002200000}"/>
            </a:ext>
          </a:extLst>
        </xdr:cNvPr>
        <xdr:cNvSpPr txBox="1">
          <a:spLocks noChangeArrowheads="1"/>
        </xdr:cNvSpPr>
      </xdr:nvSpPr>
      <xdr:spPr bwMode="auto">
        <a:xfrm>
          <a:off x="4962525" y="723900"/>
          <a:ext cx="1628775" cy="4191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64008" rIns="54864" bIns="0" anchor="t"/>
        <a:lstStyle/>
        <a:p>
          <a:pPr algn="r" rtl="0">
            <a:defRPr sz="1000"/>
          </a:pPr>
          <a:r>
            <a:rPr lang="en-US" sz="1600" b="0" i="0" u="none" strike="noStrike" baseline="0">
              <a:solidFill>
                <a:srgbClr val="D8E4E8"/>
              </a:solidFill>
              <a:latin typeface="Arial Black"/>
            </a:rPr>
            <a:t>Sales Report</a:t>
          </a:r>
        </a:p>
      </xdr:txBody>
    </xdr:sp>
    <xdr:clientData/>
  </xdr:twoCellAnchor>
  <xdr:oneCellAnchor>
    <xdr:from>
      <xdr:col>3</xdr:col>
      <xdr:colOff>533400</xdr:colOff>
      <xdr:row>0</xdr:row>
      <xdr:rowOff>171450</xdr:rowOff>
    </xdr:from>
    <xdr:ext cx="914400" cy="236090"/>
    <xdr:sp macro="_xll.ExecImeCommand" textlink="">
      <xdr:nvSpPr>
        <xdr:cNvPr id="2" name="oknCmdReportExtract">
          <a:extLst>
            <a:ext uri="{FF2B5EF4-FFF2-40B4-BE49-F238E27FC236}">
              <a16:creationId xmlns:a16="http://schemas.microsoft.com/office/drawing/2014/main" id="{00000000-0008-0000-0100-000002000000}"/>
            </a:ext>
          </a:extLst>
        </xdr:cNvPr>
        <xdr:cNvSpPr txBox="1"/>
      </xdr:nvSpPr>
      <xdr:spPr>
        <a:xfrm>
          <a:off x="2085975"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Extract</a:t>
          </a:r>
        </a:p>
      </xdr:txBody>
    </xdr:sp>
    <xdr:clientData fPrintsWithSheet="0"/>
  </xdr:oneCellAnchor>
  <xdr:oneCellAnchor>
    <xdr:from>
      <xdr:col>2</xdr:col>
      <xdr:colOff>285750</xdr:colOff>
      <xdr:row>0</xdr:row>
      <xdr:rowOff>171450</xdr:rowOff>
    </xdr:from>
    <xdr:ext cx="904875" cy="236090"/>
    <xdr:sp macro="_xll.ExecImeCommand" textlink="">
      <xdr:nvSpPr>
        <xdr:cNvPr id="3" name="oknCmdReportColumns">
          <a:extLst>
            <a:ext uri="{FF2B5EF4-FFF2-40B4-BE49-F238E27FC236}">
              <a16:creationId xmlns:a16="http://schemas.microsoft.com/office/drawing/2014/main" id="{00000000-0008-0000-0100-000003000000}"/>
            </a:ext>
          </a:extLst>
        </xdr:cNvPr>
        <xdr:cNvSpPr txBox="1"/>
      </xdr:nvSpPr>
      <xdr:spPr>
        <a:xfrm>
          <a:off x="1133475"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Columns</a:t>
          </a:r>
        </a:p>
      </xdr:txBody>
    </xdr:sp>
    <xdr:clientData fPrintsWithSheet="0"/>
  </xdr:oneCellAnchor>
  <xdr:oneCellAnchor>
    <xdr:from>
      <xdr:col>1</xdr:col>
      <xdr:colOff>66675</xdr:colOff>
      <xdr:row>0</xdr:row>
      <xdr:rowOff>171450</xdr:rowOff>
    </xdr:from>
    <xdr:ext cx="914400" cy="236090"/>
    <xdr:sp macro="_xll.ExecImeCommand" textlink="">
      <xdr:nvSpPr>
        <xdr:cNvPr id="4" name="oknCmdReportCreate">
          <a:extLst>
            <a:ext uri="{FF2B5EF4-FFF2-40B4-BE49-F238E27FC236}">
              <a16:creationId xmlns:a16="http://schemas.microsoft.com/office/drawing/2014/main" id="{00000000-0008-0000-0100-000004000000}"/>
            </a:ext>
          </a:extLst>
        </xdr:cNvPr>
        <xdr:cNvSpPr txBox="1"/>
      </xdr:nvSpPr>
      <xdr:spPr>
        <a:xfrm>
          <a:off x="152400"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New Report</a:t>
          </a:r>
        </a:p>
      </xdr:txBody>
    </xdr:sp>
    <xdr:clientData fPrintsWithSheet="0"/>
  </xdr:oneCellAnchor>
  <xdr:oneCellAnchor>
    <xdr:from>
      <xdr:col>6</xdr:col>
      <xdr:colOff>104775</xdr:colOff>
      <xdr:row>0</xdr:row>
      <xdr:rowOff>171450</xdr:rowOff>
    </xdr:from>
    <xdr:ext cx="914400" cy="236090"/>
    <xdr:sp macro="_xll.ExecImeCommand" textlink="">
      <xdr:nvSpPr>
        <xdr:cNvPr id="5" name="oknCmdReportPrint">
          <a:extLst>
            <a:ext uri="{FF2B5EF4-FFF2-40B4-BE49-F238E27FC236}">
              <a16:creationId xmlns:a16="http://schemas.microsoft.com/office/drawing/2014/main" id="{00000000-0008-0000-0100-000005000000}"/>
            </a:ext>
          </a:extLst>
        </xdr:cNvPr>
        <xdr:cNvSpPr txBox="1"/>
      </xdr:nvSpPr>
      <xdr:spPr>
        <a:xfrm>
          <a:off x="3067050"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Print</a:t>
          </a:r>
        </a:p>
      </xdr:txBody>
    </xdr:sp>
    <xdr:clientData fPrintsWithSheet="0"/>
  </xdr:oneCellAnchor>
  <xdr:oneCellAnchor>
    <xdr:from>
      <xdr:col>11</xdr:col>
      <xdr:colOff>295275</xdr:colOff>
      <xdr:row>0</xdr:row>
      <xdr:rowOff>171450</xdr:rowOff>
    </xdr:from>
    <xdr:ext cx="904875" cy="236090"/>
    <xdr:sp macro="_xll.ExecImeCommand" textlink="">
      <xdr:nvSpPr>
        <xdr:cNvPr id="6" name="oknCmdReportClear">
          <a:extLst>
            <a:ext uri="{FF2B5EF4-FFF2-40B4-BE49-F238E27FC236}">
              <a16:creationId xmlns:a16="http://schemas.microsoft.com/office/drawing/2014/main" id="{00000000-0008-0000-0100-000006000000}"/>
            </a:ext>
          </a:extLst>
        </xdr:cNvPr>
        <xdr:cNvSpPr txBox="1"/>
      </xdr:nvSpPr>
      <xdr:spPr>
        <a:xfrm>
          <a:off x="4019550"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Clear</a:t>
          </a:r>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editAs="absolute">
    <xdr:from>
      <xdr:col>1</xdr:col>
      <xdr:colOff>38100</xdr:colOff>
      <xdr:row>6</xdr:row>
      <xdr:rowOff>66675</xdr:rowOff>
    </xdr:from>
    <xdr:to>
      <xdr:col>13</xdr:col>
      <xdr:colOff>0</xdr:colOff>
      <xdr:row>6</xdr:row>
      <xdr:rowOff>66675</xdr:rowOff>
    </xdr:to>
    <xdr:sp macro="" textlink="">
      <xdr:nvSpPr>
        <xdr:cNvPr id="9242" name="oknWidget_2">
          <a:extLst>
            <a:ext uri="{FF2B5EF4-FFF2-40B4-BE49-F238E27FC236}">
              <a16:creationId xmlns:a16="http://schemas.microsoft.com/office/drawing/2014/main" id="{00000000-0008-0000-0200-00001A240000}"/>
            </a:ext>
          </a:extLst>
        </xdr:cNvPr>
        <xdr:cNvSpPr>
          <a:spLocks noChangeShapeType="1"/>
        </xdr:cNvSpPr>
      </xdr:nvSpPr>
      <xdr:spPr bwMode="auto">
        <a:xfrm flipV="1">
          <a:off x="85725" y="1628775"/>
          <a:ext cx="6362700" cy="0"/>
        </a:xfrm>
        <a:prstGeom prst="line">
          <a:avLst/>
        </a:prstGeom>
        <a:noFill/>
        <a:ln w="76200" cmpd="tri">
          <a:solidFill>
            <a:srgbClr val="D8E4E8"/>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9</xdr:col>
      <xdr:colOff>295275</xdr:colOff>
      <xdr:row>2</xdr:row>
      <xdr:rowOff>66675</xdr:rowOff>
    </xdr:from>
    <xdr:to>
      <xdr:col>17</xdr:col>
      <xdr:colOff>19050</xdr:colOff>
      <xdr:row>3</xdr:row>
      <xdr:rowOff>38100</xdr:rowOff>
    </xdr:to>
    <xdr:sp macro="" textlink="">
      <xdr:nvSpPr>
        <xdr:cNvPr id="9218" name="oknWidget_1">
          <a:extLst>
            <a:ext uri="{FF2B5EF4-FFF2-40B4-BE49-F238E27FC236}">
              <a16:creationId xmlns:a16="http://schemas.microsoft.com/office/drawing/2014/main" id="{00000000-0008-0000-0200-000002240000}"/>
            </a:ext>
          </a:extLst>
        </xdr:cNvPr>
        <xdr:cNvSpPr txBox="1">
          <a:spLocks noChangeArrowheads="1"/>
        </xdr:cNvSpPr>
      </xdr:nvSpPr>
      <xdr:spPr bwMode="auto">
        <a:xfrm>
          <a:off x="4391025" y="752475"/>
          <a:ext cx="2076450" cy="3905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64008" rIns="54864" bIns="0" anchor="t"/>
        <a:lstStyle/>
        <a:p>
          <a:pPr algn="r" rtl="0">
            <a:defRPr sz="1000"/>
          </a:pPr>
          <a:r>
            <a:rPr lang="en-US" sz="1600" b="0" i="0" u="none" strike="noStrike" baseline="0">
              <a:solidFill>
                <a:srgbClr val="D8E4E8"/>
              </a:solidFill>
              <a:latin typeface="Arial Black"/>
            </a:rPr>
            <a:t>Customer Report</a:t>
          </a:r>
        </a:p>
      </xdr:txBody>
    </xdr:sp>
    <xdr:clientData/>
  </xdr:twoCellAnchor>
  <xdr:oneCellAnchor>
    <xdr:from>
      <xdr:col>3</xdr:col>
      <xdr:colOff>390525</xdr:colOff>
      <xdr:row>0</xdr:row>
      <xdr:rowOff>171450</xdr:rowOff>
    </xdr:from>
    <xdr:ext cx="904875" cy="236090"/>
    <xdr:sp macro="_xll.ExecImeCommand" textlink="">
      <xdr:nvSpPr>
        <xdr:cNvPr id="2" name="oknCmdReportExtract">
          <a:extLst>
            <a:ext uri="{FF2B5EF4-FFF2-40B4-BE49-F238E27FC236}">
              <a16:creationId xmlns:a16="http://schemas.microsoft.com/office/drawing/2014/main" id="{00000000-0008-0000-0200-000002000000}"/>
            </a:ext>
          </a:extLst>
        </xdr:cNvPr>
        <xdr:cNvSpPr txBox="1"/>
      </xdr:nvSpPr>
      <xdr:spPr>
        <a:xfrm>
          <a:off x="2085975"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Extract</a:t>
          </a:r>
        </a:p>
      </xdr:txBody>
    </xdr:sp>
    <xdr:clientData fPrintsWithSheet="0"/>
  </xdr:oneCellAnchor>
  <xdr:oneCellAnchor>
    <xdr:from>
      <xdr:col>2</xdr:col>
      <xdr:colOff>200025</xdr:colOff>
      <xdr:row>0</xdr:row>
      <xdr:rowOff>171450</xdr:rowOff>
    </xdr:from>
    <xdr:ext cx="914400" cy="236090"/>
    <xdr:sp macro="_xll.ExecImeCommand" textlink="">
      <xdr:nvSpPr>
        <xdr:cNvPr id="3" name="oknCmdReportColumns">
          <a:extLst>
            <a:ext uri="{FF2B5EF4-FFF2-40B4-BE49-F238E27FC236}">
              <a16:creationId xmlns:a16="http://schemas.microsoft.com/office/drawing/2014/main" id="{00000000-0008-0000-0200-000003000000}"/>
            </a:ext>
          </a:extLst>
        </xdr:cNvPr>
        <xdr:cNvSpPr txBox="1"/>
      </xdr:nvSpPr>
      <xdr:spPr>
        <a:xfrm>
          <a:off x="1133475"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Columns</a:t>
          </a:r>
        </a:p>
      </xdr:txBody>
    </xdr:sp>
    <xdr:clientData fPrintsWithSheet="0"/>
  </xdr:oneCellAnchor>
  <xdr:oneCellAnchor>
    <xdr:from>
      <xdr:col>1</xdr:col>
      <xdr:colOff>104775</xdr:colOff>
      <xdr:row>0</xdr:row>
      <xdr:rowOff>171450</xdr:rowOff>
    </xdr:from>
    <xdr:ext cx="914400" cy="236090"/>
    <xdr:sp macro="_xll.ExecImeCommand" textlink="">
      <xdr:nvSpPr>
        <xdr:cNvPr id="4" name="oknCmdReportCreate">
          <a:extLst>
            <a:ext uri="{FF2B5EF4-FFF2-40B4-BE49-F238E27FC236}">
              <a16:creationId xmlns:a16="http://schemas.microsoft.com/office/drawing/2014/main" id="{00000000-0008-0000-0200-000004000000}"/>
            </a:ext>
          </a:extLst>
        </xdr:cNvPr>
        <xdr:cNvSpPr txBox="1"/>
      </xdr:nvSpPr>
      <xdr:spPr>
        <a:xfrm>
          <a:off x="152400"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New Report</a:t>
          </a:r>
        </a:p>
      </xdr:txBody>
    </xdr:sp>
    <xdr:clientData fPrintsWithSheet="0"/>
  </xdr:oneCellAnchor>
  <xdr:oneCellAnchor>
    <xdr:from>
      <xdr:col>3</xdr:col>
      <xdr:colOff>1371600</xdr:colOff>
      <xdr:row>0</xdr:row>
      <xdr:rowOff>171450</xdr:rowOff>
    </xdr:from>
    <xdr:ext cx="914400" cy="236090"/>
    <xdr:sp macro="_xll.ExecImeCommand" textlink="">
      <xdr:nvSpPr>
        <xdr:cNvPr id="5" name="oknCmdReportPrint">
          <a:extLst>
            <a:ext uri="{FF2B5EF4-FFF2-40B4-BE49-F238E27FC236}">
              <a16:creationId xmlns:a16="http://schemas.microsoft.com/office/drawing/2014/main" id="{00000000-0008-0000-0200-000005000000}"/>
            </a:ext>
          </a:extLst>
        </xdr:cNvPr>
        <xdr:cNvSpPr txBox="1"/>
      </xdr:nvSpPr>
      <xdr:spPr>
        <a:xfrm>
          <a:off x="3067050"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Print</a:t>
          </a:r>
        </a:p>
      </xdr:txBody>
    </xdr:sp>
    <xdr:clientData fPrintsWithSheet="0"/>
  </xdr:oneCellAnchor>
  <xdr:oneCellAnchor>
    <xdr:from>
      <xdr:col>4</xdr:col>
      <xdr:colOff>647700</xdr:colOff>
      <xdr:row>0</xdr:row>
      <xdr:rowOff>171450</xdr:rowOff>
    </xdr:from>
    <xdr:ext cx="914400" cy="236090"/>
    <xdr:sp macro="_xll.ExecImeCommand" textlink="">
      <xdr:nvSpPr>
        <xdr:cNvPr id="6" name="oknCmdReportClear">
          <a:extLst>
            <a:ext uri="{FF2B5EF4-FFF2-40B4-BE49-F238E27FC236}">
              <a16:creationId xmlns:a16="http://schemas.microsoft.com/office/drawing/2014/main" id="{00000000-0008-0000-0200-000006000000}"/>
            </a:ext>
          </a:extLst>
        </xdr:cNvPr>
        <xdr:cNvSpPr txBox="1"/>
      </xdr:nvSpPr>
      <xdr:spPr>
        <a:xfrm>
          <a:off x="4048125"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Clear</a:t>
          </a:r>
        </a:p>
      </xdr:txBody>
    </xdr:sp>
    <xdr:clientData fPrintsWithSheet="0"/>
  </xdr:oneCellAnchor>
</xdr:wsDr>
</file>

<file path=xl/drawings/drawing4.xml><?xml version="1.0" encoding="utf-8"?>
<xdr:wsDr xmlns:xdr="http://schemas.openxmlformats.org/drawingml/2006/spreadsheetDrawing" xmlns:a="http://schemas.openxmlformats.org/drawingml/2006/main">
  <xdr:twoCellAnchor editAs="absolute">
    <xdr:from>
      <xdr:col>1</xdr:col>
      <xdr:colOff>19050</xdr:colOff>
      <xdr:row>6</xdr:row>
      <xdr:rowOff>66675</xdr:rowOff>
    </xdr:from>
    <xdr:to>
      <xdr:col>8</xdr:col>
      <xdr:colOff>657225</xdr:colOff>
      <xdr:row>6</xdr:row>
      <xdr:rowOff>66675</xdr:rowOff>
    </xdr:to>
    <xdr:sp macro="" textlink="">
      <xdr:nvSpPr>
        <xdr:cNvPr id="10266" name="oknWidget_2">
          <a:extLst>
            <a:ext uri="{FF2B5EF4-FFF2-40B4-BE49-F238E27FC236}">
              <a16:creationId xmlns:a16="http://schemas.microsoft.com/office/drawing/2014/main" id="{00000000-0008-0000-0300-00001A280000}"/>
            </a:ext>
          </a:extLst>
        </xdr:cNvPr>
        <xdr:cNvSpPr>
          <a:spLocks noChangeShapeType="1"/>
        </xdr:cNvSpPr>
      </xdr:nvSpPr>
      <xdr:spPr bwMode="auto">
        <a:xfrm flipV="1">
          <a:off x="85725" y="1638300"/>
          <a:ext cx="6276975" cy="0"/>
        </a:xfrm>
        <a:prstGeom prst="line">
          <a:avLst/>
        </a:prstGeom>
        <a:noFill/>
        <a:ln w="76200" cmpd="tri">
          <a:solidFill>
            <a:srgbClr val="D8E4E8"/>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6</xdr:col>
      <xdr:colOff>142875</xdr:colOff>
      <xdr:row>2</xdr:row>
      <xdr:rowOff>38100</xdr:rowOff>
    </xdr:from>
    <xdr:to>
      <xdr:col>8</xdr:col>
      <xdr:colOff>647700</xdr:colOff>
      <xdr:row>3</xdr:row>
      <xdr:rowOff>19050</xdr:rowOff>
    </xdr:to>
    <xdr:sp macro="" textlink="">
      <xdr:nvSpPr>
        <xdr:cNvPr id="10242" name="oknWidget_1">
          <a:extLst>
            <a:ext uri="{FF2B5EF4-FFF2-40B4-BE49-F238E27FC236}">
              <a16:creationId xmlns:a16="http://schemas.microsoft.com/office/drawing/2014/main" id="{00000000-0008-0000-0300-000002280000}"/>
            </a:ext>
          </a:extLst>
        </xdr:cNvPr>
        <xdr:cNvSpPr txBox="1">
          <a:spLocks noChangeArrowheads="1"/>
        </xdr:cNvSpPr>
      </xdr:nvSpPr>
      <xdr:spPr bwMode="auto">
        <a:xfrm>
          <a:off x="4533900" y="733425"/>
          <a:ext cx="1819275" cy="4000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64008" rIns="54864" bIns="0" anchor="t"/>
        <a:lstStyle/>
        <a:p>
          <a:pPr algn="r" rtl="0">
            <a:defRPr sz="1000"/>
          </a:pPr>
          <a:r>
            <a:rPr lang="en-US" sz="1600" b="0" i="0" u="none" strike="noStrike" baseline="0">
              <a:solidFill>
                <a:srgbClr val="D8E4E8"/>
              </a:solidFill>
              <a:latin typeface="Arial Black"/>
            </a:rPr>
            <a:t>Product Report</a:t>
          </a:r>
        </a:p>
      </xdr:txBody>
    </xdr:sp>
    <xdr:clientData/>
  </xdr:twoCellAnchor>
  <xdr:oneCellAnchor>
    <xdr:from>
      <xdr:col>3</xdr:col>
      <xdr:colOff>219075</xdr:colOff>
      <xdr:row>0</xdr:row>
      <xdr:rowOff>171450</xdr:rowOff>
    </xdr:from>
    <xdr:ext cx="904875" cy="236090"/>
    <xdr:sp macro="_xll.ExecImeCommand" textlink="">
      <xdr:nvSpPr>
        <xdr:cNvPr id="2" name="oknCmdReportExtract">
          <a:extLst>
            <a:ext uri="{FF2B5EF4-FFF2-40B4-BE49-F238E27FC236}">
              <a16:creationId xmlns:a16="http://schemas.microsoft.com/office/drawing/2014/main" id="{00000000-0008-0000-0300-000002000000}"/>
            </a:ext>
          </a:extLst>
        </xdr:cNvPr>
        <xdr:cNvSpPr txBox="1"/>
      </xdr:nvSpPr>
      <xdr:spPr>
        <a:xfrm>
          <a:off x="2085975"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Extract</a:t>
          </a:r>
        </a:p>
      </xdr:txBody>
    </xdr:sp>
    <xdr:clientData fPrintsWithSheet="0"/>
  </xdr:oneCellAnchor>
  <xdr:oneCellAnchor>
    <xdr:from>
      <xdr:col>2</xdr:col>
      <xdr:colOff>161925</xdr:colOff>
      <xdr:row>0</xdr:row>
      <xdr:rowOff>171450</xdr:rowOff>
    </xdr:from>
    <xdr:ext cx="914400" cy="236090"/>
    <xdr:sp macro="_xll.ExecImeCommand" textlink="">
      <xdr:nvSpPr>
        <xdr:cNvPr id="3" name="oknCmdReportColumns">
          <a:extLst>
            <a:ext uri="{FF2B5EF4-FFF2-40B4-BE49-F238E27FC236}">
              <a16:creationId xmlns:a16="http://schemas.microsoft.com/office/drawing/2014/main" id="{00000000-0008-0000-0300-000003000000}"/>
            </a:ext>
          </a:extLst>
        </xdr:cNvPr>
        <xdr:cNvSpPr txBox="1"/>
      </xdr:nvSpPr>
      <xdr:spPr>
        <a:xfrm>
          <a:off x="1133475"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Columns</a:t>
          </a:r>
        </a:p>
      </xdr:txBody>
    </xdr:sp>
    <xdr:clientData fPrintsWithSheet="0"/>
  </xdr:oneCellAnchor>
  <xdr:oneCellAnchor>
    <xdr:from>
      <xdr:col>1</xdr:col>
      <xdr:colOff>85725</xdr:colOff>
      <xdr:row>0</xdr:row>
      <xdr:rowOff>171450</xdr:rowOff>
    </xdr:from>
    <xdr:ext cx="904875" cy="236090"/>
    <xdr:sp macro="_xll.ExecImeCommand" textlink="">
      <xdr:nvSpPr>
        <xdr:cNvPr id="4" name="oknCmdReportCreate">
          <a:extLst>
            <a:ext uri="{FF2B5EF4-FFF2-40B4-BE49-F238E27FC236}">
              <a16:creationId xmlns:a16="http://schemas.microsoft.com/office/drawing/2014/main" id="{00000000-0008-0000-0300-000004000000}"/>
            </a:ext>
          </a:extLst>
        </xdr:cNvPr>
        <xdr:cNvSpPr txBox="1"/>
      </xdr:nvSpPr>
      <xdr:spPr>
        <a:xfrm>
          <a:off x="152400"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New Report</a:t>
          </a:r>
        </a:p>
      </xdr:txBody>
    </xdr:sp>
    <xdr:clientData fPrintsWithSheet="0"/>
  </xdr:oneCellAnchor>
  <xdr:oneCellAnchor>
    <xdr:from>
      <xdr:col>4</xdr:col>
      <xdr:colOff>495300</xdr:colOff>
      <xdr:row>0</xdr:row>
      <xdr:rowOff>171450</xdr:rowOff>
    </xdr:from>
    <xdr:ext cx="914400" cy="236090"/>
    <xdr:sp macro="_xll.ExecImeCommand" textlink="">
      <xdr:nvSpPr>
        <xdr:cNvPr id="5" name="oknCmdReportPrint">
          <a:extLst>
            <a:ext uri="{FF2B5EF4-FFF2-40B4-BE49-F238E27FC236}">
              <a16:creationId xmlns:a16="http://schemas.microsoft.com/office/drawing/2014/main" id="{00000000-0008-0000-0300-000005000000}"/>
            </a:ext>
          </a:extLst>
        </xdr:cNvPr>
        <xdr:cNvSpPr txBox="1"/>
      </xdr:nvSpPr>
      <xdr:spPr>
        <a:xfrm>
          <a:off x="3067050"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Print</a:t>
          </a:r>
        </a:p>
      </xdr:txBody>
    </xdr:sp>
    <xdr:clientData fPrintsWithSheet="0"/>
  </xdr:oneCellAnchor>
  <xdr:oneCellAnchor>
    <xdr:from>
      <xdr:col>5</xdr:col>
      <xdr:colOff>276225</xdr:colOff>
      <xdr:row>0</xdr:row>
      <xdr:rowOff>171450</xdr:rowOff>
    </xdr:from>
    <xdr:ext cx="914400" cy="236090"/>
    <xdr:sp macro="_xll.ExecImeCommand" textlink="">
      <xdr:nvSpPr>
        <xdr:cNvPr id="6" name="oknCmdReportClear">
          <a:extLst>
            <a:ext uri="{FF2B5EF4-FFF2-40B4-BE49-F238E27FC236}">
              <a16:creationId xmlns:a16="http://schemas.microsoft.com/office/drawing/2014/main" id="{00000000-0008-0000-0300-000006000000}"/>
            </a:ext>
          </a:extLst>
        </xdr:cNvPr>
        <xdr:cNvSpPr txBox="1"/>
      </xdr:nvSpPr>
      <xdr:spPr>
        <a:xfrm>
          <a:off x="4038600"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Clear</a:t>
          </a:r>
        </a:p>
      </xdr:txBody>
    </xdr:sp>
    <xdr:clientData fPrintsWithSheet="0"/>
  </xdr:oneCellAnchor>
</xdr:wsDr>
</file>

<file path=xl/drawings/drawing5.xml><?xml version="1.0" encoding="utf-8"?>
<xdr:wsDr xmlns:xdr="http://schemas.openxmlformats.org/drawingml/2006/spreadsheetDrawing" xmlns:a="http://schemas.openxmlformats.org/drawingml/2006/main">
  <xdr:twoCellAnchor editAs="absolute">
    <xdr:from>
      <xdr:col>1</xdr:col>
      <xdr:colOff>19050</xdr:colOff>
      <xdr:row>6</xdr:row>
      <xdr:rowOff>209550</xdr:rowOff>
    </xdr:from>
    <xdr:to>
      <xdr:col>8</xdr:col>
      <xdr:colOff>9525</xdr:colOff>
      <xdr:row>6</xdr:row>
      <xdr:rowOff>238125</xdr:rowOff>
    </xdr:to>
    <xdr:sp macro="" textlink="">
      <xdr:nvSpPr>
        <xdr:cNvPr id="11290" name="oknWidget_2">
          <a:extLst>
            <a:ext uri="{FF2B5EF4-FFF2-40B4-BE49-F238E27FC236}">
              <a16:creationId xmlns:a16="http://schemas.microsoft.com/office/drawing/2014/main" id="{00000000-0008-0000-0400-00001A2C0000}"/>
            </a:ext>
          </a:extLst>
        </xdr:cNvPr>
        <xdr:cNvSpPr>
          <a:spLocks noChangeShapeType="1"/>
        </xdr:cNvSpPr>
      </xdr:nvSpPr>
      <xdr:spPr bwMode="auto">
        <a:xfrm>
          <a:off x="85725" y="1771650"/>
          <a:ext cx="6305550" cy="28575"/>
        </a:xfrm>
        <a:prstGeom prst="line">
          <a:avLst/>
        </a:prstGeom>
        <a:noFill/>
        <a:ln w="76200" cmpd="tri">
          <a:solidFill>
            <a:srgbClr val="D8E4E8"/>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4</xdr:col>
      <xdr:colOff>342900</xdr:colOff>
      <xdr:row>2</xdr:row>
      <xdr:rowOff>104775</xdr:rowOff>
    </xdr:from>
    <xdr:to>
      <xdr:col>8</xdr:col>
      <xdr:colOff>0</xdr:colOff>
      <xdr:row>3</xdr:row>
      <xdr:rowOff>57150</xdr:rowOff>
    </xdr:to>
    <xdr:sp macro="" textlink="">
      <xdr:nvSpPr>
        <xdr:cNvPr id="11266" name="oknWidget_1">
          <a:extLst>
            <a:ext uri="{FF2B5EF4-FFF2-40B4-BE49-F238E27FC236}">
              <a16:creationId xmlns:a16="http://schemas.microsoft.com/office/drawing/2014/main" id="{00000000-0008-0000-0400-0000022C0000}"/>
            </a:ext>
          </a:extLst>
        </xdr:cNvPr>
        <xdr:cNvSpPr txBox="1">
          <a:spLocks noChangeArrowheads="1"/>
        </xdr:cNvSpPr>
      </xdr:nvSpPr>
      <xdr:spPr bwMode="auto">
        <a:xfrm>
          <a:off x="3990975" y="790575"/>
          <a:ext cx="2390775" cy="3714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64008" rIns="54864" bIns="0" anchor="t"/>
        <a:lstStyle/>
        <a:p>
          <a:pPr algn="r" rtl="0">
            <a:defRPr sz="1000"/>
          </a:pPr>
          <a:r>
            <a:rPr lang="en-US" sz="1600" b="0" i="0" u="none" strike="noStrike" baseline="0">
              <a:solidFill>
                <a:srgbClr val="D8E4E8"/>
              </a:solidFill>
              <a:latin typeface="Arial Black"/>
            </a:rPr>
            <a:t>Customer Statement</a:t>
          </a:r>
        </a:p>
      </xdr:txBody>
    </xdr:sp>
    <xdr:clientData/>
  </xdr:twoCellAnchor>
  <xdr:oneCellAnchor>
    <xdr:from>
      <xdr:col>2</xdr:col>
      <xdr:colOff>1314450</xdr:colOff>
      <xdr:row>0</xdr:row>
      <xdr:rowOff>171450</xdr:rowOff>
    </xdr:from>
    <xdr:ext cx="904875" cy="236090"/>
    <xdr:sp macro="_xll.ExecImeCommand" textlink="">
      <xdr:nvSpPr>
        <xdr:cNvPr id="2" name="oknCmdReportExtract">
          <a:extLst>
            <a:ext uri="{FF2B5EF4-FFF2-40B4-BE49-F238E27FC236}">
              <a16:creationId xmlns:a16="http://schemas.microsoft.com/office/drawing/2014/main" id="{00000000-0008-0000-0400-000002000000}"/>
            </a:ext>
          </a:extLst>
        </xdr:cNvPr>
        <xdr:cNvSpPr txBox="1"/>
      </xdr:nvSpPr>
      <xdr:spPr>
        <a:xfrm>
          <a:off x="2085975"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Extract</a:t>
          </a:r>
        </a:p>
      </xdr:txBody>
    </xdr:sp>
    <xdr:clientData fPrintsWithSheet="0"/>
  </xdr:oneCellAnchor>
  <xdr:oneCellAnchor>
    <xdr:from>
      <xdr:col>2</xdr:col>
      <xdr:colOff>361950</xdr:colOff>
      <xdr:row>0</xdr:row>
      <xdr:rowOff>171450</xdr:rowOff>
    </xdr:from>
    <xdr:ext cx="904875" cy="236090"/>
    <xdr:sp macro="_xll.ExecImeCommand" textlink="">
      <xdr:nvSpPr>
        <xdr:cNvPr id="3" name="oknCmdReportColumns">
          <a:extLst>
            <a:ext uri="{FF2B5EF4-FFF2-40B4-BE49-F238E27FC236}">
              <a16:creationId xmlns:a16="http://schemas.microsoft.com/office/drawing/2014/main" id="{00000000-0008-0000-0400-000003000000}"/>
            </a:ext>
          </a:extLst>
        </xdr:cNvPr>
        <xdr:cNvSpPr txBox="1"/>
      </xdr:nvSpPr>
      <xdr:spPr>
        <a:xfrm>
          <a:off x="1133475"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Columns</a:t>
          </a:r>
        </a:p>
      </xdr:txBody>
    </xdr:sp>
    <xdr:clientData fPrintsWithSheet="0"/>
  </xdr:oneCellAnchor>
  <xdr:oneCellAnchor>
    <xdr:from>
      <xdr:col>1</xdr:col>
      <xdr:colOff>85725</xdr:colOff>
      <xdr:row>0</xdr:row>
      <xdr:rowOff>171450</xdr:rowOff>
    </xdr:from>
    <xdr:ext cx="904875" cy="236090"/>
    <xdr:sp macro="_xll.ExecImeCommand" textlink="">
      <xdr:nvSpPr>
        <xdr:cNvPr id="4" name="oknCmdReportCreate">
          <a:extLst>
            <a:ext uri="{FF2B5EF4-FFF2-40B4-BE49-F238E27FC236}">
              <a16:creationId xmlns:a16="http://schemas.microsoft.com/office/drawing/2014/main" id="{00000000-0008-0000-0400-000004000000}"/>
            </a:ext>
          </a:extLst>
        </xdr:cNvPr>
        <xdr:cNvSpPr txBox="1"/>
      </xdr:nvSpPr>
      <xdr:spPr>
        <a:xfrm>
          <a:off x="152400"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New Report</a:t>
          </a:r>
        </a:p>
      </xdr:txBody>
    </xdr:sp>
    <xdr:clientData fPrintsWithSheet="0"/>
  </xdr:oneCellAnchor>
  <xdr:oneCellAnchor>
    <xdr:from>
      <xdr:col>3</xdr:col>
      <xdr:colOff>85725</xdr:colOff>
      <xdr:row>0</xdr:row>
      <xdr:rowOff>171450</xdr:rowOff>
    </xdr:from>
    <xdr:ext cx="904875" cy="236090"/>
    <xdr:sp macro="_xll.ExecImeCommand" textlink="">
      <xdr:nvSpPr>
        <xdr:cNvPr id="5" name="oknCmdReportPrint">
          <a:extLst>
            <a:ext uri="{FF2B5EF4-FFF2-40B4-BE49-F238E27FC236}">
              <a16:creationId xmlns:a16="http://schemas.microsoft.com/office/drawing/2014/main" id="{00000000-0008-0000-0400-000005000000}"/>
            </a:ext>
          </a:extLst>
        </xdr:cNvPr>
        <xdr:cNvSpPr txBox="1"/>
      </xdr:nvSpPr>
      <xdr:spPr>
        <a:xfrm>
          <a:off x="3067050"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Print</a:t>
          </a:r>
        </a:p>
      </xdr:txBody>
    </xdr:sp>
    <xdr:clientData fPrintsWithSheet="0"/>
  </xdr:oneCellAnchor>
  <xdr:oneCellAnchor>
    <xdr:from>
      <xdr:col>4</xdr:col>
      <xdr:colOff>381000</xdr:colOff>
      <xdr:row>0</xdr:row>
      <xdr:rowOff>171450</xdr:rowOff>
    </xdr:from>
    <xdr:ext cx="904875" cy="236090"/>
    <xdr:sp macro="_xll.ExecImeCommand" textlink="">
      <xdr:nvSpPr>
        <xdr:cNvPr id="6" name="oknCmdReportClear">
          <a:extLst>
            <a:ext uri="{FF2B5EF4-FFF2-40B4-BE49-F238E27FC236}">
              <a16:creationId xmlns:a16="http://schemas.microsoft.com/office/drawing/2014/main" id="{00000000-0008-0000-0400-000006000000}"/>
            </a:ext>
          </a:extLst>
        </xdr:cNvPr>
        <xdr:cNvSpPr txBox="1"/>
      </xdr:nvSpPr>
      <xdr:spPr>
        <a:xfrm>
          <a:off x="4029075"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Clear</a:t>
          </a:r>
        </a:p>
      </xdr:txBody>
    </xdr:sp>
    <xdr:clientData fPrintsWithSheet="0"/>
  </xdr:oneCellAnchor>
</xdr:wsDr>
</file>

<file path=xl/drawings/drawing6.xml><?xml version="1.0" encoding="utf-8"?>
<xdr:wsDr xmlns:xdr="http://schemas.openxmlformats.org/drawingml/2006/spreadsheetDrawing" xmlns:a="http://schemas.openxmlformats.org/drawingml/2006/main">
  <xdr:twoCellAnchor editAs="absolute">
    <xdr:from>
      <xdr:col>1</xdr:col>
      <xdr:colOff>0</xdr:colOff>
      <xdr:row>6</xdr:row>
      <xdr:rowOff>104775</xdr:rowOff>
    </xdr:from>
    <xdr:to>
      <xdr:col>14</xdr:col>
      <xdr:colOff>9525</xdr:colOff>
      <xdr:row>6</xdr:row>
      <xdr:rowOff>114300</xdr:rowOff>
    </xdr:to>
    <xdr:sp macro="" textlink="">
      <xdr:nvSpPr>
        <xdr:cNvPr id="14362" name="oknWidget_2">
          <a:extLst>
            <a:ext uri="{FF2B5EF4-FFF2-40B4-BE49-F238E27FC236}">
              <a16:creationId xmlns:a16="http://schemas.microsoft.com/office/drawing/2014/main" id="{00000000-0008-0000-0500-00001A380000}"/>
            </a:ext>
          </a:extLst>
        </xdr:cNvPr>
        <xdr:cNvSpPr>
          <a:spLocks noChangeShapeType="1"/>
        </xdr:cNvSpPr>
      </xdr:nvSpPr>
      <xdr:spPr bwMode="auto">
        <a:xfrm>
          <a:off x="47625" y="1666875"/>
          <a:ext cx="6096000" cy="9525"/>
        </a:xfrm>
        <a:prstGeom prst="line">
          <a:avLst/>
        </a:prstGeom>
        <a:noFill/>
        <a:ln w="76200" cmpd="tri">
          <a:solidFill>
            <a:srgbClr val="D8E4E8"/>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9</xdr:col>
      <xdr:colOff>190500</xdr:colOff>
      <xdr:row>2</xdr:row>
      <xdr:rowOff>57150</xdr:rowOff>
    </xdr:from>
    <xdr:to>
      <xdr:col>12</xdr:col>
      <xdr:colOff>781050</xdr:colOff>
      <xdr:row>3</xdr:row>
      <xdr:rowOff>85725</xdr:rowOff>
    </xdr:to>
    <xdr:sp macro="" textlink="">
      <xdr:nvSpPr>
        <xdr:cNvPr id="14338" name="oknWidget_1">
          <a:extLst>
            <a:ext uri="{FF2B5EF4-FFF2-40B4-BE49-F238E27FC236}">
              <a16:creationId xmlns:a16="http://schemas.microsoft.com/office/drawing/2014/main" id="{00000000-0008-0000-0500-000002380000}"/>
            </a:ext>
          </a:extLst>
        </xdr:cNvPr>
        <xdr:cNvSpPr txBox="1">
          <a:spLocks noChangeArrowheads="1"/>
        </xdr:cNvSpPr>
      </xdr:nvSpPr>
      <xdr:spPr bwMode="auto">
        <a:xfrm>
          <a:off x="3876675" y="742950"/>
          <a:ext cx="2190750" cy="4476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64008" rIns="54864" bIns="0" anchor="t"/>
        <a:lstStyle/>
        <a:p>
          <a:pPr algn="r" rtl="0">
            <a:defRPr sz="1000"/>
          </a:pPr>
          <a:r>
            <a:rPr lang="en-US" sz="1600" b="0" i="0" u="none" strike="noStrike" baseline="0">
              <a:solidFill>
                <a:srgbClr val="D8E4E8"/>
              </a:solidFill>
              <a:latin typeface="Arial Black"/>
            </a:rPr>
            <a:t>Sales Rep. Report</a:t>
          </a:r>
        </a:p>
      </xdr:txBody>
    </xdr:sp>
    <xdr:clientData/>
  </xdr:twoCellAnchor>
  <xdr:oneCellAnchor>
    <xdr:from>
      <xdr:col>3</xdr:col>
      <xdr:colOff>438150</xdr:colOff>
      <xdr:row>0</xdr:row>
      <xdr:rowOff>171450</xdr:rowOff>
    </xdr:from>
    <xdr:ext cx="885825" cy="236090"/>
    <xdr:sp macro="_xll.ExecImeCommand" textlink="">
      <xdr:nvSpPr>
        <xdr:cNvPr id="2" name="oknCmdSalesRepReportExtract">
          <a:extLst>
            <a:ext uri="{FF2B5EF4-FFF2-40B4-BE49-F238E27FC236}">
              <a16:creationId xmlns:a16="http://schemas.microsoft.com/office/drawing/2014/main" id="{00000000-0008-0000-0500-000002000000}"/>
            </a:ext>
          </a:extLst>
        </xdr:cNvPr>
        <xdr:cNvSpPr txBox="1"/>
      </xdr:nvSpPr>
      <xdr:spPr>
        <a:xfrm>
          <a:off x="20859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Extract</a:t>
          </a:r>
        </a:p>
      </xdr:txBody>
    </xdr:sp>
    <xdr:clientData fPrintsWithSheet="0"/>
  </xdr:oneCellAnchor>
  <xdr:oneCellAnchor>
    <xdr:from>
      <xdr:col>2</xdr:col>
      <xdr:colOff>295275</xdr:colOff>
      <xdr:row>0</xdr:row>
      <xdr:rowOff>171450</xdr:rowOff>
    </xdr:from>
    <xdr:ext cx="885825" cy="236090"/>
    <xdr:sp macro="_xll.ExecImeCommand" textlink="">
      <xdr:nvSpPr>
        <xdr:cNvPr id="3" name="oknCmdSalesRepReportColumns">
          <a:extLst>
            <a:ext uri="{FF2B5EF4-FFF2-40B4-BE49-F238E27FC236}">
              <a16:creationId xmlns:a16="http://schemas.microsoft.com/office/drawing/2014/main" id="{00000000-0008-0000-0500-000003000000}"/>
            </a:ext>
          </a:extLst>
        </xdr:cNvPr>
        <xdr:cNvSpPr txBox="1"/>
      </xdr:nvSpPr>
      <xdr:spPr>
        <a:xfrm>
          <a:off x="11334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Columns</a:t>
          </a:r>
        </a:p>
      </xdr:txBody>
    </xdr:sp>
    <xdr:clientData fPrintsWithSheet="0"/>
  </xdr:oneCellAnchor>
  <xdr:oneCellAnchor>
    <xdr:from>
      <xdr:col>1</xdr:col>
      <xdr:colOff>104775</xdr:colOff>
      <xdr:row>0</xdr:row>
      <xdr:rowOff>171450</xdr:rowOff>
    </xdr:from>
    <xdr:ext cx="885825" cy="236090"/>
    <xdr:sp macro="_xll.ExecImeCommand" textlink="">
      <xdr:nvSpPr>
        <xdr:cNvPr id="4" name="oknCmdSalesRepReportCreate">
          <a:extLst>
            <a:ext uri="{FF2B5EF4-FFF2-40B4-BE49-F238E27FC236}">
              <a16:creationId xmlns:a16="http://schemas.microsoft.com/office/drawing/2014/main" id="{00000000-0008-0000-0500-000004000000}"/>
            </a:ext>
          </a:extLst>
        </xdr:cNvPr>
        <xdr:cNvSpPr txBox="1"/>
      </xdr:nvSpPr>
      <xdr:spPr>
        <a:xfrm>
          <a:off x="15240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New Report</a:t>
          </a:r>
        </a:p>
      </xdr:txBody>
    </xdr:sp>
    <xdr:clientData fPrintsWithSheet="0"/>
  </xdr:oneCellAnchor>
  <xdr:oneCellAnchor>
    <xdr:from>
      <xdr:col>5</xdr:col>
      <xdr:colOff>171450</xdr:colOff>
      <xdr:row>0</xdr:row>
      <xdr:rowOff>171450</xdr:rowOff>
    </xdr:from>
    <xdr:ext cx="885825" cy="236090"/>
    <xdr:sp macro="_xll.ExecImeCommand" textlink="">
      <xdr:nvSpPr>
        <xdr:cNvPr id="5" name="oknCmdSalesRepReportPrint">
          <a:extLst>
            <a:ext uri="{FF2B5EF4-FFF2-40B4-BE49-F238E27FC236}">
              <a16:creationId xmlns:a16="http://schemas.microsoft.com/office/drawing/2014/main" id="{00000000-0008-0000-0500-000005000000}"/>
            </a:ext>
          </a:extLst>
        </xdr:cNvPr>
        <xdr:cNvSpPr txBox="1"/>
      </xdr:nvSpPr>
      <xdr:spPr>
        <a:xfrm>
          <a:off x="306705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Print</a:t>
          </a:r>
        </a:p>
      </xdr:txBody>
    </xdr:sp>
    <xdr:clientData fPrintsWithSheet="0"/>
  </xdr:oneCellAnchor>
  <xdr:oneCellAnchor>
    <xdr:from>
      <xdr:col>9</xdr:col>
      <xdr:colOff>361950</xdr:colOff>
      <xdr:row>0</xdr:row>
      <xdr:rowOff>171450</xdr:rowOff>
    </xdr:from>
    <xdr:ext cx="885825" cy="236090"/>
    <xdr:sp macro="_xll.ExecImeCommand" textlink="">
      <xdr:nvSpPr>
        <xdr:cNvPr id="6" name="oknCmdSalesRepReportClear">
          <a:extLst>
            <a:ext uri="{FF2B5EF4-FFF2-40B4-BE49-F238E27FC236}">
              <a16:creationId xmlns:a16="http://schemas.microsoft.com/office/drawing/2014/main" id="{00000000-0008-0000-0500-000006000000}"/>
            </a:ext>
          </a:extLst>
        </xdr:cNvPr>
        <xdr:cNvSpPr txBox="1"/>
      </xdr:nvSpPr>
      <xdr:spPr>
        <a:xfrm>
          <a:off x="404812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Clear</a:t>
          </a:r>
        </a:p>
      </xdr:txBody>
    </xdr:sp>
    <xdr:clientData fPrintsWithSheet="0"/>
  </xdr:oneCellAnchor>
</xdr:wsDr>
</file>

<file path=xl/drawings/drawing7.xml><?xml version="1.0" encoding="utf-8"?>
<xdr:wsDr xmlns:xdr="http://schemas.openxmlformats.org/drawingml/2006/spreadsheetDrawing" xmlns:a="http://schemas.openxmlformats.org/drawingml/2006/main">
  <xdr:twoCellAnchor editAs="absolute">
    <xdr:from>
      <xdr:col>1</xdr:col>
      <xdr:colOff>0</xdr:colOff>
      <xdr:row>6</xdr:row>
      <xdr:rowOff>104775</xdr:rowOff>
    </xdr:from>
    <xdr:to>
      <xdr:col>9</xdr:col>
      <xdr:colOff>981075</xdr:colOff>
      <xdr:row>6</xdr:row>
      <xdr:rowOff>114300</xdr:rowOff>
    </xdr:to>
    <xdr:sp macro="" textlink="">
      <xdr:nvSpPr>
        <xdr:cNvPr id="13338" name="oknWidget_PaymentReport2">
          <a:extLst>
            <a:ext uri="{FF2B5EF4-FFF2-40B4-BE49-F238E27FC236}">
              <a16:creationId xmlns:a16="http://schemas.microsoft.com/office/drawing/2014/main" id="{00000000-0008-0000-0600-00001A340000}"/>
            </a:ext>
          </a:extLst>
        </xdr:cNvPr>
        <xdr:cNvSpPr>
          <a:spLocks noChangeShapeType="1"/>
        </xdr:cNvSpPr>
      </xdr:nvSpPr>
      <xdr:spPr bwMode="auto">
        <a:xfrm>
          <a:off x="47625" y="1666875"/>
          <a:ext cx="6096000" cy="9525"/>
        </a:xfrm>
        <a:prstGeom prst="line">
          <a:avLst/>
        </a:prstGeom>
        <a:noFill/>
        <a:ln w="76200" cmpd="tri">
          <a:solidFill>
            <a:srgbClr val="D8E4E8"/>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6</xdr:col>
      <xdr:colOff>609600</xdr:colOff>
      <xdr:row>2</xdr:row>
      <xdr:rowOff>57150</xdr:rowOff>
    </xdr:from>
    <xdr:to>
      <xdr:col>9</xdr:col>
      <xdr:colOff>952500</xdr:colOff>
      <xdr:row>3</xdr:row>
      <xdr:rowOff>66675</xdr:rowOff>
    </xdr:to>
    <xdr:sp macro="" textlink="">
      <xdr:nvSpPr>
        <xdr:cNvPr id="13314" name="oknWidget_PaymentReport">
          <a:extLst>
            <a:ext uri="{FF2B5EF4-FFF2-40B4-BE49-F238E27FC236}">
              <a16:creationId xmlns:a16="http://schemas.microsoft.com/office/drawing/2014/main" id="{00000000-0008-0000-0600-000002340000}"/>
            </a:ext>
          </a:extLst>
        </xdr:cNvPr>
        <xdr:cNvSpPr txBox="1">
          <a:spLocks noChangeArrowheads="1"/>
        </xdr:cNvSpPr>
      </xdr:nvSpPr>
      <xdr:spPr bwMode="auto">
        <a:xfrm>
          <a:off x="4210050" y="742950"/>
          <a:ext cx="1905000" cy="428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64008" rIns="54864" bIns="0" anchor="t"/>
        <a:lstStyle/>
        <a:p>
          <a:pPr algn="r" rtl="0">
            <a:defRPr sz="1000"/>
          </a:pPr>
          <a:r>
            <a:rPr lang="en-US" sz="1600" b="0" i="0" u="none" strike="noStrike" baseline="0">
              <a:solidFill>
                <a:srgbClr val="D8E4E8"/>
              </a:solidFill>
              <a:latin typeface="Arial Black"/>
            </a:rPr>
            <a:t>Payment Report</a:t>
          </a:r>
        </a:p>
      </xdr:txBody>
    </xdr:sp>
    <xdr:clientData/>
  </xdr:twoCellAnchor>
  <xdr:oneCellAnchor>
    <xdr:from>
      <xdr:col>3</xdr:col>
      <xdr:colOff>495300</xdr:colOff>
      <xdr:row>0</xdr:row>
      <xdr:rowOff>171450</xdr:rowOff>
    </xdr:from>
    <xdr:ext cx="904875" cy="236090"/>
    <xdr:sp macro="_xll.ExecImeCommand" textlink="">
      <xdr:nvSpPr>
        <xdr:cNvPr id="2" name="oknCmdReportExtract">
          <a:extLst>
            <a:ext uri="{FF2B5EF4-FFF2-40B4-BE49-F238E27FC236}">
              <a16:creationId xmlns:a16="http://schemas.microsoft.com/office/drawing/2014/main" id="{00000000-0008-0000-0600-000002000000}"/>
            </a:ext>
          </a:extLst>
        </xdr:cNvPr>
        <xdr:cNvSpPr txBox="1"/>
      </xdr:nvSpPr>
      <xdr:spPr>
        <a:xfrm>
          <a:off x="2085975"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Extract</a:t>
          </a:r>
        </a:p>
      </xdr:txBody>
    </xdr:sp>
    <xdr:clientData fPrintsWithSheet="0"/>
  </xdr:oneCellAnchor>
  <xdr:oneCellAnchor>
    <xdr:from>
      <xdr:col>2</xdr:col>
      <xdr:colOff>381000</xdr:colOff>
      <xdr:row>0</xdr:row>
      <xdr:rowOff>171450</xdr:rowOff>
    </xdr:from>
    <xdr:ext cx="914400" cy="236090"/>
    <xdr:sp macro="_xll.ExecImeCommand" textlink="">
      <xdr:nvSpPr>
        <xdr:cNvPr id="3" name="oknCmdReportColumns">
          <a:extLst>
            <a:ext uri="{FF2B5EF4-FFF2-40B4-BE49-F238E27FC236}">
              <a16:creationId xmlns:a16="http://schemas.microsoft.com/office/drawing/2014/main" id="{00000000-0008-0000-0600-000003000000}"/>
            </a:ext>
          </a:extLst>
        </xdr:cNvPr>
        <xdr:cNvSpPr txBox="1"/>
      </xdr:nvSpPr>
      <xdr:spPr>
        <a:xfrm>
          <a:off x="1133475"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Columns</a:t>
          </a:r>
        </a:p>
      </xdr:txBody>
    </xdr:sp>
    <xdr:clientData fPrintsWithSheet="0"/>
  </xdr:oneCellAnchor>
  <xdr:oneCellAnchor>
    <xdr:from>
      <xdr:col>1</xdr:col>
      <xdr:colOff>104775</xdr:colOff>
      <xdr:row>0</xdr:row>
      <xdr:rowOff>171450</xdr:rowOff>
    </xdr:from>
    <xdr:ext cx="914400" cy="236090"/>
    <xdr:sp macro="_xll.ExecImeCommand" textlink="">
      <xdr:nvSpPr>
        <xdr:cNvPr id="4" name="oknCmdReportCreate">
          <a:extLst>
            <a:ext uri="{FF2B5EF4-FFF2-40B4-BE49-F238E27FC236}">
              <a16:creationId xmlns:a16="http://schemas.microsoft.com/office/drawing/2014/main" id="{00000000-0008-0000-0600-000004000000}"/>
            </a:ext>
          </a:extLst>
        </xdr:cNvPr>
        <xdr:cNvSpPr txBox="1"/>
      </xdr:nvSpPr>
      <xdr:spPr>
        <a:xfrm>
          <a:off x="152400"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New Report</a:t>
          </a:r>
        </a:p>
      </xdr:txBody>
    </xdr:sp>
    <xdr:clientData fPrintsWithSheet="0"/>
  </xdr:oneCellAnchor>
  <xdr:oneCellAnchor>
    <xdr:from>
      <xdr:col>4</xdr:col>
      <xdr:colOff>771525</xdr:colOff>
      <xdr:row>0</xdr:row>
      <xdr:rowOff>171450</xdr:rowOff>
    </xdr:from>
    <xdr:ext cx="904875" cy="236090"/>
    <xdr:sp macro="_xll.ExecImeCommand" textlink="">
      <xdr:nvSpPr>
        <xdr:cNvPr id="5" name="oknCmdReportPrint">
          <a:extLst>
            <a:ext uri="{FF2B5EF4-FFF2-40B4-BE49-F238E27FC236}">
              <a16:creationId xmlns:a16="http://schemas.microsoft.com/office/drawing/2014/main" id="{00000000-0008-0000-0600-000005000000}"/>
            </a:ext>
          </a:extLst>
        </xdr:cNvPr>
        <xdr:cNvSpPr txBox="1"/>
      </xdr:nvSpPr>
      <xdr:spPr>
        <a:xfrm>
          <a:off x="3067050"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Print</a:t>
          </a:r>
        </a:p>
      </xdr:txBody>
    </xdr:sp>
    <xdr:clientData fPrintsWithSheet="0"/>
  </xdr:oneCellAnchor>
  <xdr:oneCellAnchor>
    <xdr:from>
      <xdr:col>6</xdr:col>
      <xdr:colOff>447675</xdr:colOff>
      <xdr:row>0</xdr:row>
      <xdr:rowOff>171450</xdr:rowOff>
    </xdr:from>
    <xdr:ext cx="904875" cy="236090"/>
    <xdr:sp macro="_xll.ExecImeCommand" textlink="">
      <xdr:nvSpPr>
        <xdr:cNvPr id="6" name="oknCmdReportClear">
          <a:extLst>
            <a:ext uri="{FF2B5EF4-FFF2-40B4-BE49-F238E27FC236}">
              <a16:creationId xmlns:a16="http://schemas.microsoft.com/office/drawing/2014/main" id="{00000000-0008-0000-0600-000006000000}"/>
            </a:ext>
          </a:extLst>
        </xdr:cNvPr>
        <xdr:cNvSpPr txBox="1"/>
      </xdr:nvSpPr>
      <xdr:spPr>
        <a:xfrm>
          <a:off x="4048125"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Clear</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515179"/>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68686"/>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515179"/>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68686"/>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invoicingtemplate.com/hotelreceipt-blue-gradient.html" TargetMode="External"/><Relationship Id="rId7" Type="http://schemas.openxmlformats.org/officeDocument/2006/relationships/printerSettings" Target="../printerSettings/printerSettings1.bin"/><Relationship Id="rId2" Type="http://schemas.openxmlformats.org/officeDocument/2006/relationships/hyperlink" Target="http://www.invoicingtemplate.com/hotelreceipt-blue-gradient.html" TargetMode="External"/><Relationship Id="rId1" Type="http://schemas.openxmlformats.org/officeDocument/2006/relationships/hyperlink" Target="http://www.invoicingtemplate.com/hotelreceipt-blue-gradient.html" TargetMode="External"/><Relationship Id="rId6" Type="http://schemas.openxmlformats.org/officeDocument/2006/relationships/hyperlink" Target="http://www.invoicingtemplate.com/hotelreceipt-blue-gradient.html" TargetMode="External"/><Relationship Id="rId5" Type="http://schemas.openxmlformats.org/officeDocument/2006/relationships/hyperlink" Target="http://www.invoicingtemplate.com/hotelreceipt-blue-gradient.html" TargetMode="External"/><Relationship Id="rId4" Type="http://schemas.openxmlformats.org/officeDocument/2006/relationships/hyperlink" Target="http://www.invoicingtemplate.com/hotelreceipt-blue-gradient.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hyperlink" Target="http://www.invoicingtemplate.com/hotelreceipt-blue-gradient.html" TargetMode="External"/><Relationship Id="rId1" Type="http://schemas.openxmlformats.org/officeDocument/2006/relationships/hyperlink" Target="http://www.invoicingtemplate.com/about.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II975"/>
  <sheetViews>
    <sheetView showGridLines="0" showRowColHeaders="0" showZeros="0" tabSelected="1" showOutlineSymbols="0" topLeftCell="C1" zoomScaleNormal="100" zoomScaleSheetLayoutView="100" workbookViewId="0">
      <selection activeCell="F14" sqref="F14:H14"/>
    </sheetView>
  </sheetViews>
  <sheetFormatPr defaultColWidth="8.85546875" defaultRowHeight="12.75"/>
  <cols>
    <col min="1" max="1" width="10.28515625" style="3" hidden="1" customWidth="1"/>
    <col min="2" max="2" width="16" style="3" hidden="1" customWidth="1"/>
    <col min="3" max="3" width="0.5703125" style="7" customWidth="1"/>
    <col min="4" max="5" width="5.7109375" style="1" customWidth="1"/>
    <col min="6" max="8" width="10.7109375" style="1" customWidth="1"/>
    <col min="9" max="9" width="8.85546875" style="1" customWidth="1"/>
    <col min="10" max="10" width="9.28515625" style="1" customWidth="1"/>
    <col min="11" max="11" width="4.7109375" style="1" customWidth="1"/>
    <col min="12" max="12" width="3.42578125" style="1" customWidth="1"/>
    <col min="13" max="13" width="9.42578125" style="1" customWidth="1"/>
    <col min="14" max="14" width="12.7109375" style="1" customWidth="1"/>
    <col min="15" max="15" width="0.85546875" style="98" customWidth="1"/>
    <col min="16" max="16" width="1.42578125" style="115" customWidth="1"/>
    <col min="17" max="17" width="5" style="98" customWidth="1"/>
    <col min="18" max="18" width="10" style="98" customWidth="1"/>
    <col min="19" max="19" width="7.28515625" style="98" customWidth="1"/>
    <col min="20" max="20" width="5" style="98" customWidth="1"/>
    <col min="21" max="21" width="10" style="98" customWidth="1"/>
    <col min="22" max="27" width="9.140625" style="98" customWidth="1"/>
    <col min="28" max="31" width="8.85546875" style="1"/>
    <col min="32" max="32" width="0" style="1" hidden="1" customWidth="1"/>
    <col min="33" max="16384" width="8.85546875" style="1"/>
  </cols>
  <sheetData>
    <row r="1" spans="1:919" s="142" customFormat="1" ht="57" customHeight="1">
      <c r="A1" s="147"/>
      <c r="B1" s="147"/>
      <c r="C1" s="147"/>
      <c r="D1" s="147"/>
      <c r="E1" s="147"/>
      <c r="F1" s="147"/>
      <c r="G1" s="147"/>
      <c r="H1" s="147"/>
      <c r="I1" s="147"/>
      <c r="J1" s="147"/>
      <c r="K1" s="147"/>
      <c r="L1" s="147"/>
      <c r="M1" s="147"/>
      <c r="N1" s="147"/>
      <c r="O1" s="147"/>
      <c r="P1" s="147"/>
      <c r="Q1" s="147"/>
      <c r="R1" s="147"/>
      <c r="S1" s="147"/>
      <c r="T1" s="147"/>
      <c r="U1" s="147"/>
      <c r="V1" s="147"/>
      <c r="W1" s="147"/>
      <c r="X1" s="175" t="s">
        <v>27</v>
      </c>
      <c r="Y1" s="175"/>
      <c r="Z1" s="171" t="s">
        <v>123</v>
      </c>
      <c r="AA1" s="171"/>
      <c r="AB1" s="175" t="s">
        <v>28</v>
      </c>
      <c r="AC1" s="175"/>
      <c r="AD1" s="171" t="s">
        <v>117</v>
      </c>
      <c r="AE1" s="171"/>
      <c r="AHQ1" s="143" t="s">
        <v>136</v>
      </c>
      <c r="AIC1" s="143" t="s">
        <v>136</v>
      </c>
      <c r="AII1" s="143" t="s">
        <v>138</v>
      </c>
    </row>
    <row r="2" spans="1:919" s="98" customFormat="1" ht="3.75" customHeight="1">
      <c r="A2" s="96"/>
      <c r="B2" s="96"/>
      <c r="C2" s="97"/>
      <c r="P2" s="115"/>
    </row>
    <row r="3" spans="1:919" s="98" customFormat="1" ht="77.25" customHeight="1">
      <c r="A3" s="96"/>
      <c r="B3" s="96"/>
      <c r="C3" s="97"/>
      <c r="D3" s="172" t="s">
        <v>118</v>
      </c>
      <c r="E3" s="172"/>
      <c r="F3" s="172"/>
      <c r="G3" s="172"/>
      <c r="H3" s="172"/>
      <c r="I3" s="172"/>
      <c r="J3" s="172"/>
      <c r="K3" s="172"/>
      <c r="L3" s="172"/>
      <c r="M3" s="172"/>
      <c r="N3" s="172"/>
      <c r="P3" s="115"/>
      <c r="Q3"/>
      <c r="R3"/>
      <c r="S3"/>
      <c r="T3"/>
      <c r="U3"/>
      <c r="V3"/>
      <c r="W3"/>
      <c r="X3"/>
    </row>
    <row r="4" spans="1:919" ht="7.5" customHeight="1">
      <c r="G4" s="114"/>
      <c r="N4" s="99"/>
      <c r="O4" s="100"/>
      <c r="Q4"/>
      <c r="R4"/>
      <c r="S4"/>
      <c r="T4"/>
      <c r="U4"/>
      <c r="V4"/>
      <c r="W4"/>
      <c r="X4"/>
    </row>
    <row r="5" spans="1:919" s="83" customFormat="1" ht="16.350000000000001" customHeight="1">
      <c r="A5" s="80"/>
      <c r="B5" s="80"/>
      <c r="C5" s="81"/>
      <c r="G5" s="83" t="s">
        <v>119</v>
      </c>
      <c r="O5" s="101"/>
      <c r="P5" s="116"/>
      <c r="Q5"/>
      <c r="R5"/>
      <c r="S5"/>
      <c r="T5"/>
      <c r="U5"/>
      <c r="V5"/>
      <c r="W5"/>
      <c r="X5"/>
      <c r="Y5" s="101"/>
      <c r="Z5" s="101"/>
      <c r="AA5" s="101"/>
    </row>
    <row r="6" spans="1:919" s="83" customFormat="1" ht="16.350000000000001" customHeight="1">
      <c r="A6" s="80"/>
      <c r="B6" s="80"/>
      <c r="C6" s="81"/>
      <c r="G6" s="83" t="s">
        <v>113</v>
      </c>
      <c r="L6" s="78" t="s">
        <v>0</v>
      </c>
      <c r="M6" s="152"/>
      <c r="N6" s="152"/>
      <c r="O6" s="102"/>
      <c r="P6" s="116"/>
      <c r="Q6"/>
      <c r="R6"/>
      <c r="S6"/>
      <c r="T6"/>
      <c r="U6"/>
      <c r="V6"/>
      <c r="W6"/>
      <c r="X6"/>
      <c r="Y6" s="101"/>
      <c r="Z6" s="101"/>
      <c r="AA6" s="101"/>
    </row>
    <row r="7" spans="1:919" s="83" customFormat="1" ht="16.350000000000001" customHeight="1">
      <c r="A7" s="80"/>
      <c r="B7" s="80"/>
      <c r="C7" s="81"/>
      <c r="G7" s="83" t="s">
        <v>114</v>
      </c>
      <c r="L7" s="78" t="s">
        <v>121</v>
      </c>
      <c r="M7" s="173"/>
      <c r="N7" s="173"/>
      <c r="O7" s="103"/>
      <c r="P7" s="116"/>
      <c r="Q7"/>
      <c r="R7"/>
      <c r="S7"/>
      <c r="T7"/>
      <c r="U7"/>
      <c r="V7"/>
      <c r="W7"/>
      <c r="X7"/>
      <c r="Y7" s="101"/>
      <c r="Z7" s="101"/>
      <c r="AA7" s="101"/>
    </row>
    <row r="8" spans="1:919" s="83" customFormat="1" ht="16.350000000000001" customHeight="1">
      <c r="A8" s="80"/>
      <c r="B8" s="80"/>
      <c r="C8" s="81"/>
      <c r="G8" s="83" t="s">
        <v>115</v>
      </c>
      <c r="L8" s="78"/>
      <c r="M8" s="79"/>
      <c r="N8" s="79"/>
      <c r="O8" s="103"/>
      <c r="P8" s="116"/>
      <c r="Q8"/>
      <c r="R8"/>
      <c r="S8"/>
      <c r="T8"/>
      <c r="U8"/>
      <c r="V8"/>
      <c r="W8"/>
      <c r="X8"/>
      <c r="Y8" s="101"/>
      <c r="Z8" s="101"/>
      <c r="AA8" s="101"/>
    </row>
    <row r="9" spans="1:919" s="83" customFormat="1" ht="16.350000000000001" customHeight="1">
      <c r="A9" s="80"/>
      <c r="B9" s="80"/>
      <c r="C9" s="81"/>
      <c r="G9" s="83" t="s">
        <v>116</v>
      </c>
      <c r="L9" s="78"/>
      <c r="M9" s="79"/>
      <c r="N9" s="79"/>
      <c r="O9" s="103"/>
      <c r="P9" s="116"/>
      <c r="Q9"/>
      <c r="R9"/>
      <c r="S9"/>
      <c r="T9"/>
      <c r="U9"/>
      <c r="V9"/>
      <c r="W9"/>
      <c r="X9"/>
      <c r="Y9" s="101"/>
      <c r="Z9" s="101"/>
      <c r="AA9" s="144"/>
      <c r="AB9"/>
      <c r="AC9"/>
      <c r="AD9"/>
      <c r="AE9"/>
      <c r="AF9"/>
      <c r="AG9"/>
      <c r="AH9"/>
      <c r="AI9"/>
      <c r="AJ9"/>
      <c r="AK9"/>
      <c r="AL9"/>
      <c r="AM9"/>
      <c r="AN9"/>
      <c r="AO9"/>
      <c r="AP9"/>
      <c r="AQ9"/>
      <c r="AR9"/>
      <c r="AS9"/>
      <c r="AT9"/>
      <c r="AU9"/>
      <c r="AV9"/>
      <c r="AW9"/>
    </row>
    <row r="10" spans="1:919" s="83" customFormat="1" ht="16.350000000000001" customHeight="1">
      <c r="A10" s="80"/>
      <c r="B10" s="80"/>
      <c r="C10" s="81"/>
      <c r="G10" s="83" t="s">
        <v>120</v>
      </c>
      <c r="L10" s="78"/>
      <c r="M10" s="79"/>
      <c r="N10" s="79"/>
      <c r="O10" s="103"/>
      <c r="P10" s="116"/>
      <c r="Q10"/>
      <c r="R10"/>
      <c r="S10"/>
      <c r="T10"/>
      <c r="U10"/>
      <c r="V10"/>
      <c r="W10"/>
      <c r="X10"/>
      <c r="Y10" s="101"/>
      <c r="Z10" s="101"/>
      <c r="AA10" s="101"/>
    </row>
    <row r="11" spans="1:919" s="83" customFormat="1" ht="21" customHeight="1">
      <c r="A11" s="80"/>
      <c r="B11" s="80"/>
      <c r="C11" s="81"/>
      <c r="M11" s="104"/>
      <c r="N11" s="105"/>
      <c r="O11" s="103"/>
      <c r="P11" s="116"/>
      <c r="Q11"/>
      <c r="R11"/>
      <c r="S11"/>
      <c r="T11"/>
      <c r="U11"/>
      <c r="V11"/>
      <c r="W11"/>
      <c r="X11"/>
      <c r="Y11" s="101"/>
      <c r="Z11" s="101"/>
      <c r="AA11" s="101"/>
    </row>
    <row r="12" spans="1:919" s="83" customFormat="1" ht="11.45" customHeight="1">
      <c r="A12" s="80" t="s">
        <v>101</v>
      </c>
      <c r="B12" s="80"/>
      <c r="C12" s="81"/>
      <c r="O12" s="101"/>
      <c r="P12" s="116"/>
      <c r="Q12"/>
      <c r="R12"/>
      <c r="S12"/>
      <c r="T12"/>
      <c r="U12"/>
      <c r="V12"/>
      <c r="W12"/>
      <c r="X12"/>
      <c r="Y12" s="101"/>
      <c r="Z12" s="101"/>
      <c r="AA12" s="101"/>
    </row>
    <row r="13" spans="1:919" s="83" customFormat="1" ht="15.95" customHeight="1">
      <c r="A13" s="106">
        <v>1</v>
      </c>
      <c r="B13" s="107"/>
      <c r="C13" s="81"/>
      <c r="D13" s="174" t="s">
        <v>81</v>
      </c>
      <c r="E13" s="174"/>
      <c r="G13" s="81"/>
      <c r="H13" s="81"/>
      <c r="I13" s="105"/>
      <c r="J13" s="78" t="s">
        <v>102</v>
      </c>
      <c r="K13" s="108"/>
      <c r="L13" s="108"/>
      <c r="O13" s="101"/>
      <c r="P13" s="116"/>
      <c r="Q13"/>
      <c r="R13"/>
      <c r="S13"/>
      <c r="T13"/>
      <c r="U13"/>
      <c r="V13"/>
      <c r="W13"/>
      <c r="X13"/>
      <c r="Y13" s="101"/>
      <c r="Z13" s="101"/>
      <c r="AA13" s="101"/>
    </row>
    <row r="14" spans="1:919" s="83" customFormat="1" ht="15.95" customHeight="1">
      <c r="A14" s="106">
        <v>0</v>
      </c>
      <c r="B14" s="107"/>
      <c r="C14" s="81"/>
      <c r="E14" s="112" t="s">
        <v>75</v>
      </c>
      <c r="F14" s="151"/>
      <c r="G14" s="151"/>
      <c r="H14" s="151"/>
      <c r="J14" s="113" t="s">
        <v>103</v>
      </c>
      <c r="K14" s="151"/>
      <c r="L14" s="151"/>
      <c r="M14" s="151"/>
      <c r="N14" s="151"/>
      <c r="O14" s="101"/>
      <c r="P14" s="116"/>
      <c r="Q14"/>
      <c r="R14"/>
      <c r="S14"/>
      <c r="T14"/>
      <c r="U14"/>
      <c r="V14"/>
      <c r="W14"/>
      <c r="X14"/>
      <c r="Y14" s="101"/>
      <c r="Z14" s="101"/>
      <c r="AA14" s="101"/>
    </row>
    <row r="15" spans="1:919" s="83" customFormat="1" ht="15.95" customHeight="1">
      <c r="A15" s="106">
        <v>0</v>
      </c>
      <c r="B15" s="107"/>
      <c r="C15" s="81"/>
      <c r="E15" s="112" t="s">
        <v>76</v>
      </c>
      <c r="F15" s="151"/>
      <c r="G15" s="151"/>
      <c r="H15" s="151"/>
      <c r="J15" s="113" t="s">
        <v>104</v>
      </c>
      <c r="K15" s="151"/>
      <c r="L15" s="151"/>
      <c r="M15" s="151"/>
      <c r="N15" s="151"/>
      <c r="O15" s="101"/>
      <c r="P15" s="116"/>
      <c r="Q15"/>
      <c r="R15"/>
      <c r="S15"/>
      <c r="T15"/>
      <c r="U15"/>
      <c r="V15"/>
      <c r="W15"/>
      <c r="X15"/>
      <c r="Y15" s="101"/>
      <c r="Z15" s="101"/>
      <c r="AA15" s="101"/>
    </row>
    <row r="16" spans="1:919" s="83" customFormat="1" ht="15.95" customHeight="1">
      <c r="A16" s="106">
        <v>0.05</v>
      </c>
      <c r="B16" s="107"/>
      <c r="C16" s="81"/>
      <c r="E16" s="112" t="s">
        <v>77</v>
      </c>
      <c r="F16" s="151"/>
      <c r="G16" s="151"/>
      <c r="H16" s="151"/>
      <c r="J16" s="113" t="s">
        <v>79</v>
      </c>
      <c r="K16" s="151"/>
      <c r="L16" s="151"/>
      <c r="M16" s="151"/>
      <c r="N16" s="151"/>
      <c r="O16" s="101"/>
      <c r="P16" s="116"/>
      <c r="Q16"/>
      <c r="R16"/>
      <c r="S16"/>
      <c r="T16"/>
      <c r="U16"/>
      <c r="V16"/>
      <c r="W16"/>
      <c r="X16"/>
      <c r="Y16" s="101"/>
      <c r="Z16" s="101"/>
      <c r="AA16" s="101"/>
    </row>
    <row r="17" spans="1:27" s="83" customFormat="1" ht="15.95" customHeight="1">
      <c r="A17" s="106">
        <v>0.06</v>
      </c>
      <c r="B17" s="107"/>
      <c r="C17" s="81"/>
      <c r="E17" s="112" t="s">
        <v>78</v>
      </c>
      <c r="F17" s="151"/>
      <c r="G17" s="151"/>
      <c r="H17" s="151"/>
      <c r="J17" s="113" t="s">
        <v>80</v>
      </c>
      <c r="K17" s="151"/>
      <c r="L17" s="151"/>
      <c r="M17" s="151"/>
      <c r="N17" s="151"/>
      <c r="O17" s="101"/>
      <c r="P17" s="116"/>
      <c r="Q17"/>
      <c r="R17"/>
      <c r="S17"/>
      <c r="T17"/>
      <c r="U17"/>
      <c r="V17"/>
      <c r="W17"/>
      <c r="X17"/>
      <c r="Y17" s="101"/>
      <c r="Z17" s="101"/>
      <c r="AA17" s="101"/>
    </row>
    <row r="18" spans="1:27" s="83" customFormat="1" ht="15.95" customHeight="1">
      <c r="A18" s="106"/>
      <c r="B18" s="107"/>
      <c r="C18" s="81"/>
      <c r="E18" s="112" t="s">
        <v>110</v>
      </c>
      <c r="F18" s="151"/>
      <c r="G18" s="151"/>
      <c r="H18" s="151"/>
      <c r="J18" s="113"/>
      <c r="K18" s="151"/>
      <c r="L18" s="151"/>
      <c r="M18" s="151"/>
      <c r="N18" s="151"/>
      <c r="O18" s="101"/>
      <c r="P18" s="116"/>
      <c r="Q18"/>
      <c r="R18"/>
      <c r="S18"/>
      <c r="T18"/>
      <c r="U18"/>
      <c r="V18"/>
      <c r="W18"/>
      <c r="X18"/>
      <c r="Y18" s="101"/>
      <c r="Z18" s="101"/>
      <c r="AA18" s="101"/>
    </row>
    <row r="19" spans="1:27" s="83" customFormat="1" ht="15.95" customHeight="1">
      <c r="A19" s="80"/>
      <c r="B19" s="80"/>
      <c r="C19" s="81"/>
      <c r="E19" s="112" t="s">
        <v>111</v>
      </c>
      <c r="F19" s="151"/>
      <c r="G19" s="151"/>
      <c r="H19" s="151"/>
      <c r="O19" s="101"/>
      <c r="P19" s="116"/>
      <c r="Q19"/>
      <c r="R19"/>
      <c r="S19"/>
      <c r="T19"/>
      <c r="U19"/>
      <c r="V19"/>
      <c r="W19"/>
      <c r="X19"/>
      <c r="Y19" s="101"/>
      <c r="Z19" s="101"/>
      <c r="AA19" s="101"/>
    </row>
    <row r="20" spans="1:27" s="83" customFormat="1" ht="6" customHeight="1">
      <c r="A20" s="80"/>
      <c r="B20" s="80"/>
      <c r="C20" s="81"/>
      <c r="O20" s="101"/>
      <c r="P20" s="116"/>
      <c r="Q20"/>
      <c r="R20"/>
      <c r="S20"/>
      <c r="T20"/>
      <c r="U20"/>
      <c r="V20"/>
      <c r="W20"/>
      <c r="X20"/>
      <c r="Y20" s="101"/>
      <c r="Z20" s="101"/>
      <c r="AA20" s="101"/>
    </row>
    <row r="21" spans="1:27" s="83" customFormat="1" ht="20.100000000000001" customHeight="1">
      <c r="A21" s="80"/>
      <c r="B21" s="80"/>
      <c r="C21" s="81"/>
      <c r="D21" s="169" t="s">
        <v>105</v>
      </c>
      <c r="E21" s="169"/>
      <c r="F21" s="169"/>
      <c r="G21" s="169"/>
      <c r="H21" s="148" t="s">
        <v>106</v>
      </c>
      <c r="I21" s="148"/>
      <c r="J21" s="148" t="s">
        <v>72</v>
      </c>
      <c r="K21" s="148"/>
      <c r="L21" s="148"/>
      <c r="M21" s="148" t="s">
        <v>5</v>
      </c>
      <c r="N21" s="148"/>
      <c r="O21" s="82"/>
      <c r="P21" s="116"/>
      <c r="Q21"/>
      <c r="R21"/>
      <c r="S21"/>
      <c r="T21"/>
      <c r="U21"/>
      <c r="V21"/>
      <c r="W21"/>
      <c r="X21"/>
      <c r="Y21" s="101"/>
      <c r="Z21" s="101"/>
      <c r="AA21" s="101"/>
    </row>
    <row r="22" spans="1:27" s="83" customFormat="1" ht="20.100000000000001" customHeight="1">
      <c r="A22" s="80"/>
      <c r="B22" s="80"/>
      <c r="C22" s="81"/>
      <c r="D22" s="170"/>
      <c r="E22" s="170"/>
      <c r="F22" s="170"/>
      <c r="G22" s="170"/>
      <c r="H22" s="149"/>
      <c r="I22" s="149"/>
      <c r="J22" s="150"/>
      <c r="K22" s="150"/>
      <c r="L22" s="150"/>
      <c r="M22" s="150"/>
      <c r="N22" s="150"/>
      <c r="O22" s="84"/>
      <c r="P22" s="116"/>
      <c r="Q22"/>
      <c r="R22"/>
      <c r="S22"/>
      <c r="T22"/>
      <c r="U22"/>
      <c r="V22"/>
      <c r="W22"/>
      <c r="X22"/>
      <c r="Y22" s="101"/>
      <c r="Z22" s="101"/>
      <c r="AA22" s="101"/>
    </row>
    <row r="23" spans="1:27" s="83" customFormat="1" ht="3.75" customHeight="1">
      <c r="A23" s="80"/>
      <c r="B23" s="80"/>
      <c r="C23" s="81"/>
      <c r="O23" s="101"/>
      <c r="P23" s="116"/>
      <c r="Q23"/>
      <c r="R23"/>
      <c r="S23"/>
      <c r="T23"/>
      <c r="U23"/>
      <c r="V23"/>
      <c r="W23"/>
      <c r="X23"/>
      <c r="Y23" s="101"/>
      <c r="Z23" s="101"/>
      <c r="AA23" s="101"/>
    </row>
    <row r="24" spans="1:27" s="83" customFormat="1" ht="20.100000000000001" customHeight="1">
      <c r="A24" s="80" t="s">
        <v>107</v>
      </c>
      <c r="B24" s="80" t="s">
        <v>29</v>
      </c>
      <c r="C24" s="81"/>
      <c r="D24" s="148" t="s">
        <v>67</v>
      </c>
      <c r="E24" s="148"/>
      <c r="F24" s="148" t="s">
        <v>74</v>
      </c>
      <c r="G24" s="148"/>
      <c r="H24" s="148"/>
      <c r="I24" s="118" t="s">
        <v>69</v>
      </c>
      <c r="J24" s="118" t="s">
        <v>70</v>
      </c>
      <c r="K24" s="148" t="s">
        <v>68</v>
      </c>
      <c r="L24" s="148"/>
      <c r="M24" s="118" t="s">
        <v>71</v>
      </c>
      <c r="N24" s="118" t="s">
        <v>3</v>
      </c>
      <c r="O24" s="82"/>
      <c r="P24" s="116"/>
      <c r="Q24"/>
      <c r="R24"/>
      <c r="S24"/>
      <c r="T24"/>
      <c r="U24"/>
      <c r="V24"/>
      <c r="W24"/>
      <c r="X24"/>
      <c r="Y24" s="101"/>
      <c r="Z24" s="101"/>
      <c r="AA24" s="101"/>
    </row>
    <row r="25" spans="1:27" s="83" customFormat="1" ht="20.100000000000001" customHeight="1">
      <c r="A25" s="85">
        <v>0</v>
      </c>
      <c r="B25" s="85">
        <v>0</v>
      </c>
      <c r="C25" s="81"/>
      <c r="D25" s="164"/>
      <c r="E25" s="164"/>
      <c r="F25" s="166"/>
      <c r="G25" s="166"/>
      <c r="H25" s="166"/>
      <c r="I25" s="121"/>
      <c r="J25" s="121"/>
      <c r="K25" s="165">
        <v>0</v>
      </c>
      <c r="L25" s="165"/>
      <c r="M25" s="122">
        <v>0</v>
      </c>
      <c r="N25" s="117">
        <f>ROUND(oknQuantity_1*oknPrice_1,2)</f>
        <v>0</v>
      </c>
      <c r="O25" s="86"/>
      <c r="P25" s="116"/>
      <c r="Q25"/>
      <c r="R25"/>
      <c r="S25"/>
      <c r="T25"/>
      <c r="U25"/>
      <c r="V25"/>
      <c r="W25"/>
      <c r="X25"/>
      <c r="Y25" s="101"/>
      <c r="Z25" s="101"/>
      <c r="AA25" s="101"/>
    </row>
    <row r="26" spans="1:27" s="83" customFormat="1" ht="20.100000000000001" customHeight="1">
      <c r="A26" s="85">
        <v>0</v>
      </c>
      <c r="B26" s="85">
        <v>0</v>
      </c>
      <c r="C26" s="81"/>
      <c r="D26" s="164"/>
      <c r="E26" s="164"/>
      <c r="F26" s="166"/>
      <c r="G26" s="166"/>
      <c r="H26" s="166"/>
      <c r="I26" s="121"/>
      <c r="J26" s="121"/>
      <c r="K26" s="165">
        <v>0</v>
      </c>
      <c r="L26" s="165"/>
      <c r="M26" s="122">
        <v>0</v>
      </c>
      <c r="N26" s="117">
        <f>ROUND(oknQuantity_2*oknPrice_2,2)</f>
        <v>0</v>
      </c>
      <c r="O26" s="87"/>
      <c r="P26" s="116"/>
      <c r="Q26"/>
      <c r="R26"/>
      <c r="S26"/>
      <c r="T26"/>
      <c r="U26"/>
      <c r="V26"/>
      <c r="W26"/>
      <c r="X26"/>
      <c r="Y26" s="101"/>
      <c r="Z26" s="101"/>
      <c r="AA26" s="101"/>
    </row>
    <row r="27" spans="1:27" s="83" customFormat="1" ht="20.100000000000001" customHeight="1">
      <c r="A27" s="85">
        <v>0</v>
      </c>
      <c r="B27" s="85">
        <v>0</v>
      </c>
      <c r="C27" s="81"/>
      <c r="D27" s="164"/>
      <c r="E27" s="164"/>
      <c r="F27" s="166"/>
      <c r="G27" s="166"/>
      <c r="H27" s="166"/>
      <c r="I27" s="121"/>
      <c r="J27" s="121"/>
      <c r="K27" s="165">
        <v>0</v>
      </c>
      <c r="L27" s="165"/>
      <c r="M27" s="122">
        <v>0</v>
      </c>
      <c r="N27" s="117">
        <f>ROUND(oknQuantity_3*oknPrice_3,2)</f>
        <v>0</v>
      </c>
      <c r="O27" s="87"/>
      <c r="P27" s="116"/>
      <c r="Q27"/>
      <c r="R27"/>
      <c r="S27"/>
      <c r="T27"/>
      <c r="U27"/>
      <c r="V27"/>
      <c r="W27"/>
      <c r="X27"/>
      <c r="Y27" s="101"/>
      <c r="Z27" s="101"/>
      <c r="AA27" s="101"/>
    </row>
    <row r="28" spans="1:27" s="83" customFormat="1" ht="20.100000000000001" customHeight="1">
      <c r="A28" s="85">
        <v>0</v>
      </c>
      <c r="B28" s="85">
        <v>0</v>
      </c>
      <c r="C28" s="81"/>
      <c r="D28" s="164"/>
      <c r="E28" s="164"/>
      <c r="F28" s="166"/>
      <c r="G28" s="166"/>
      <c r="H28" s="166"/>
      <c r="I28" s="121"/>
      <c r="J28" s="121"/>
      <c r="K28" s="165">
        <v>0</v>
      </c>
      <c r="L28" s="165"/>
      <c r="M28" s="122">
        <v>0</v>
      </c>
      <c r="N28" s="117">
        <f>ROUND(oknQuantity_4*oknPrice_4,2)</f>
        <v>0</v>
      </c>
      <c r="O28" s="87"/>
      <c r="P28" s="116"/>
      <c r="Q28"/>
      <c r="R28"/>
      <c r="S28"/>
      <c r="T28"/>
      <c r="U28"/>
      <c r="V28"/>
      <c r="W28"/>
      <c r="X28"/>
      <c r="Y28" s="101"/>
      <c r="Z28" s="101"/>
      <c r="AA28" s="101"/>
    </row>
    <row r="29" spans="1:27" s="83" customFormat="1" ht="20.100000000000001" customHeight="1">
      <c r="A29" s="85">
        <v>0</v>
      </c>
      <c r="B29" s="85">
        <v>0</v>
      </c>
      <c r="C29" s="81"/>
      <c r="D29" s="164"/>
      <c r="E29" s="164"/>
      <c r="F29" s="166"/>
      <c r="G29" s="166"/>
      <c r="H29" s="166"/>
      <c r="I29" s="121"/>
      <c r="J29" s="121"/>
      <c r="K29" s="165">
        <v>0</v>
      </c>
      <c r="L29" s="165"/>
      <c r="M29" s="122">
        <v>0</v>
      </c>
      <c r="N29" s="117">
        <f>ROUND(oknQuantity_5*oknPrice_5,2)</f>
        <v>0</v>
      </c>
      <c r="O29" s="87"/>
      <c r="P29" s="116"/>
      <c r="Q29"/>
      <c r="R29"/>
      <c r="S29"/>
      <c r="T29"/>
      <c r="U29"/>
      <c r="V29"/>
      <c r="W29"/>
      <c r="X29"/>
      <c r="Y29" s="101"/>
      <c r="Z29" s="101"/>
      <c r="AA29" s="101"/>
    </row>
    <row r="30" spans="1:27" s="83" customFormat="1" ht="20.100000000000001" customHeight="1">
      <c r="A30" s="85">
        <v>0</v>
      </c>
      <c r="B30" s="85">
        <v>0</v>
      </c>
      <c r="C30" s="81"/>
      <c r="D30" s="164"/>
      <c r="E30" s="164"/>
      <c r="F30" s="166"/>
      <c r="G30" s="166"/>
      <c r="H30" s="166"/>
      <c r="I30" s="121"/>
      <c r="J30" s="121"/>
      <c r="K30" s="165">
        <v>0</v>
      </c>
      <c r="L30" s="165"/>
      <c r="M30" s="122">
        <v>0</v>
      </c>
      <c r="N30" s="117">
        <f>ROUND(oknQuantity_6*oknPrice_6,2)</f>
        <v>0</v>
      </c>
      <c r="O30" s="87"/>
      <c r="P30" s="116"/>
      <c r="Q30"/>
      <c r="R30"/>
      <c r="S30"/>
      <c r="T30"/>
      <c r="U30"/>
      <c r="V30"/>
      <c r="W30"/>
      <c r="X30"/>
      <c r="Y30" s="101"/>
      <c r="Z30" s="101"/>
      <c r="AA30" s="101"/>
    </row>
    <row r="31" spans="1:27" s="83" customFormat="1" ht="20.100000000000001" customHeight="1">
      <c r="A31" s="85">
        <v>0</v>
      </c>
      <c r="B31" s="85">
        <v>0</v>
      </c>
      <c r="C31" s="81"/>
      <c r="D31" s="164"/>
      <c r="E31" s="164"/>
      <c r="F31" s="166"/>
      <c r="G31" s="166"/>
      <c r="H31" s="166"/>
      <c r="I31" s="121"/>
      <c r="J31" s="121"/>
      <c r="K31" s="165">
        <v>0</v>
      </c>
      <c r="L31" s="165"/>
      <c r="M31" s="122">
        <v>0</v>
      </c>
      <c r="N31" s="117">
        <f>ROUND(oknQuantity_7*oknPrice_7,2)</f>
        <v>0</v>
      </c>
      <c r="O31" s="87"/>
      <c r="P31" s="116"/>
      <c r="Q31"/>
      <c r="R31"/>
      <c r="S31"/>
      <c r="T31"/>
      <c r="U31"/>
      <c r="V31"/>
      <c r="W31"/>
      <c r="X31"/>
      <c r="Y31" s="101"/>
      <c r="Z31" s="101"/>
      <c r="AA31" s="101"/>
    </row>
    <row r="32" spans="1:27" s="83" customFormat="1" ht="20.100000000000001" customHeight="1">
      <c r="A32" s="85">
        <v>0</v>
      </c>
      <c r="B32" s="85">
        <v>0</v>
      </c>
      <c r="C32" s="81"/>
      <c r="D32" s="164"/>
      <c r="E32" s="164"/>
      <c r="F32" s="166"/>
      <c r="G32" s="166"/>
      <c r="H32" s="166"/>
      <c r="I32" s="121"/>
      <c r="J32" s="121"/>
      <c r="K32" s="165">
        <v>0</v>
      </c>
      <c r="L32" s="165"/>
      <c r="M32" s="122">
        <v>0</v>
      </c>
      <c r="N32" s="117">
        <f>ROUND(oknQuantity_8*oknPrice_8,2)</f>
        <v>0</v>
      </c>
      <c r="O32" s="87"/>
      <c r="P32" s="116"/>
      <c r="Q32"/>
      <c r="R32"/>
      <c r="S32"/>
      <c r="T32"/>
      <c r="U32"/>
      <c r="V32"/>
      <c r="W32"/>
      <c r="X32"/>
      <c r="Y32" s="101"/>
      <c r="Z32" s="101"/>
      <c r="AA32" s="101"/>
    </row>
    <row r="33" spans="1:41" s="83" customFormat="1" ht="20.100000000000001" customHeight="1">
      <c r="A33" s="85">
        <v>0</v>
      </c>
      <c r="B33" s="85">
        <v>0</v>
      </c>
      <c r="C33" s="81"/>
      <c r="D33" s="164"/>
      <c r="E33" s="164"/>
      <c r="F33" s="166"/>
      <c r="G33" s="166"/>
      <c r="H33" s="166"/>
      <c r="I33" s="121"/>
      <c r="J33" s="121"/>
      <c r="K33" s="165">
        <v>0</v>
      </c>
      <c r="L33" s="165"/>
      <c r="M33" s="122">
        <v>0</v>
      </c>
      <c r="N33" s="117">
        <f>ROUND(oknQuantity_9*oknPrice_9,2)</f>
        <v>0</v>
      </c>
      <c r="O33" s="87"/>
      <c r="P33" s="116"/>
      <c r="Q33"/>
      <c r="R33"/>
      <c r="S33"/>
      <c r="T33"/>
      <c r="U33"/>
      <c r="V33"/>
      <c r="W33"/>
      <c r="X33"/>
      <c r="Y33" s="101"/>
      <c r="Z33" s="101"/>
      <c r="AA33" s="101"/>
    </row>
    <row r="34" spans="1:41" s="83" customFormat="1" ht="20.100000000000001" customHeight="1">
      <c r="A34" s="85">
        <v>0</v>
      </c>
      <c r="B34" s="85">
        <v>0</v>
      </c>
      <c r="C34" s="81"/>
      <c r="D34" s="164"/>
      <c r="E34" s="164"/>
      <c r="F34" s="166"/>
      <c r="G34" s="166"/>
      <c r="H34" s="166"/>
      <c r="I34" s="121"/>
      <c r="J34" s="121"/>
      <c r="K34" s="165">
        <v>0</v>
      </c>
      <c r="L34" s="165"/>
      <c r="M34" s="122">
        <v>0</v>
      </c>
      <c r="N34" s="117">
        <f>ROUND(oknQuantity_10*oknPrice_10,2)</f>
        <v>0</v>
      </c>
      <c r="O34" s="87"/>
      <c r="P34" s="116"/>
      <c r="Q34"/>
      <c r="R34"/>
      <c r="S34"/>
      <c r="T34"/>
      <c r="U34"/>
      <c r="V34"/>
      <c r="W34"/>
      <c r="X34"/>
      <c r="Y34" s="101"/>
      <c r="Z34" s="101"/>
      <c r="AA34" s="101"/>
      <c r="AF34" s="88" t="s">
        <v>108</v>
      </c>
      <c r="AG34"/>
      <c r="AH34"/>
      <c r="AI34"/>
      <c r="AJ34"/>
      <c r="AK34"/>
      <c r="AL34"/>
      <c r="AM34"/>
      <c r="AN34"/>
      <c r="AO34"/>
    </row>
    <row r="35" spans="1:41" s="83" customFormat="1" ht="20.100000000000001" customHeight="1">
      <c r="A35" s="85">
        <v>0</v>
      </c>
      <c r="B35" s="85">
        <v>0</v>
      </c>
      <c r="C35" s="81"/>
      <c r="D35" s="164"/>
      <c r="E35" s="164"/>
      <c r="F35" s="166"/>
      <c r="G35" s="166"/>
      <c r="H35" s="166"/>
      <c r="I35" s="121"/>
      <c r="J35" s="121"/>
      <c r="K35" s="165">
        <v>0</v>
      </c>
      <c r="L35" s="165"/>
      <c r="M35" s="122">
        <v>0</v>
      </c>
      <c r="N35" s="117">
        <f>ROUND(oknQuantity_11*oknPrice_11,2)</f>
        <v>0</v>
      </c>
      <c r="O35" s="87"/>
      <c r="P35" s="116"/>
      <c r="Q35"/>
      <c r="R35"/>
      <c r="S35"/>
      <c r="T35"/>
      <c r="U35"/>
      <c r="V35"/>
      <c r="W35"/>
      <c r="X35"/>
      <c r="Y35" s="101"/>
      <c r="Z35" s="101"/>
      <c r="AA35" s="101"/>
      <c r="AF35" s="89">
        <v>0</v>
      </c>
      <c r="AG35"/>
      <c r="AH35"/>
      <c r="AI35"/>
      <c r="AJ35"/>
      <c r="AK35"/>
      <c r="AL35"/>
      <c r="AM35"/>
      <c r="AN35"/>
      <c r="AO35"/>
    </row>
    <row r="36" spans="1:41" s="83" customFormat="1" ht="20.100000000000001" customHeight="1">
      <c r="A36" s="85">
        <v>0</v>
      </c>
      <c r="B36" s="85">
        <v>0</v>
      </c>
      <c r="C36" s="81"/>
      <c r="D36" s="168"/>
      <c r="E36" s="168"/>
      <c r="F36" s="153"/>
      <c r="G36" s="153"/>
      <c r="H36" s="153"/>
      <c r="I36" s="123"/>
      <c r="J36" s="123"/>
      <c r="K36" s="163">
        <v>0</v>
      </c>
      <c r="L36" s="163"/>
      <c r="M36" s="124">
        <v>0</v>
      </c>
      <c r="N36" s="125">
        <f>ROUND(oknQuantity_12*oknPrice_12,2)</f>
        <v>0</v>
      </c>
      <c r="O36" s="87"/>
      <c r="P36" s="116"/>
      <c r="Q36"/>
      <c r="R36"/>
      <c r="S36"/>
      <c r="T36"/>
      <c r="U36"/>
      <c r="V36"/>
      <c r="W36"/>
      <c r="X36"/>
      <c r="Y36" s="101"/>
      <c r="Z36" s="101"/>
      <c r="AA36" s="101"/>
      <c r="AG36"/>
      <c r="AH36"/>
      <c r="AI36"/>
      <c r="AJ36"/>
      <c r="AK36"/>
      <c r="AL36"/>
      <c r="AM36"/>
      <c r="AN36"/>
      <c r="AO36"/>
    </row>
    <row r="37" spans="1:41" s="83" customFormat="1" ht="20.100000000000001" customHeight="1">
      <c r="A37" s="80"/>
      <c r="B37" s="90">
        <f>oknSubTotal</f>
        <v>0</v>
      </c>
      <c r="C37" s="81"/>
      <c r="D37" s="91"/>
      <c r="E37" s="91"/>
      <c r="F37" s="91"/>
      <c r="G37" s="91"/>
      <c r="H37" s="91"/>
      <c r="I37" s="91"/>
      <c r="J37" s="91"/>
      <c r="K37" s="91"/>
      <c r="M37" s="88" t="s">
        <v>4</v>
      </c>
      <c r="N37" s="119">
        <f>SUM(oknLineTotal_1:oknLineTotal_12)</f>
        <v>0</v>
      </c>
      <c r="O37" s="86"/>
      <c r="P37" s="116"/>
      <c r="Q37"/>
      <c r="R37"/>
      <c r="S37"/>
      <c r="T37"/>
      <c r="U37"/>
      <c r="V37"/>
      <c r="W37"/>
      <c r="X37"/>
      <c r="Y37" s="101"/>
      <c r="Z37" s="101"/>
      <c r="AA37" s="101"/>
      <c r="AG37"/>
      <c r="AH37"/>
      <c r="AI37"/>
      <c r="AJ37"/>
      <c r="AK37"/>
      <c r="AL37"/>
      <c r="AM37"/>
      <c r="AN37"/>
      <c r="AO37"/>
    </row>
    <row r="38" spans="1:41" s="83" customFormat="1" ht="20.100000000000001" customHeight="1">
      <c r="A38" s="80"/>
      <c r="B38" s="80"/>
      <c r="C38" s="81"/>
      <c r="D38" s="81"/>
      <c r="E38" s="109"/>
      <c r="F38" s="91"/>
      <c r="G38" s="91"/>
      <c r="H38" s="91"/>
      <c r="I38" s="91"/>
      <c r="J38" s="91"/>
      <c r="K38" s="91"/>
      <c r="L38" s="141" t="s">
        <v>122</v>
      </c>
      <c r="M38" s="110">
        <v>0.05</v>
      </c>
      <c r="N38" s="119">
        <f>ROUND(IF(oknTaxType=0,0, oknTax1Rate*(oknLineTotalTaxable+IF(oknTaxTotalIncludingShippingCost=0,0,oknShippingCost))),2)</f>
        <v>0</v>
      </c>
      <c r="O38" s="86"/>
      <c r="P38" s="116"/>
      <c r="Q38"/>
      <c r="R38"/>
      <c r="S38"/>
      <c r="T38"/>
      <c r="U38"/>
      <c r="V38"/>
      <c r="W38"/>
      <c r="X38"/>
      <c r="Y38" s="101"/>
      <c r="Z38" s="101"/>
      <c r="AA38" s="101"/>
      <c r="AG38"/>
      <c r="AH38"/>
      <c r="AI38"/>
      <c r="AJ38"/>
      <c r="AK38"/>
      <c r="AL38"/>
      <c r="AM38"/>
      <c r="AN38"/>
      <c r="AO38"/>
    </row>
    <row r="39" spans="1:41" s="83" customFormat="1" ht="20.100000000000001" hidden="1" customHeight="1">
      <c r="A39" s="80"/>
      <c r="B39" s="80"/>
      <c r="C39" s="81"/>
      <c r="D39" s="92" t="s">
        <v>64</v>
      </c>
      <c r="E39" s="109"/>
      <c r="F39" s="109"/>
      <c r="G39" s="109"/>
      <c r="H39" s="109"/>
      <c r="I39" s="109"/>
      <c r="J39" s="109"/>
      <c r="K39" s="91"/>
      <c r="L39" s="141" t="s">
        <v>52</v>
      </c>
      <c r="M39" s="110">
        <v>0.06</v>
      </c>
      <c r="N39" s="119">
        <f>ROUND(IF(oknTaxType&lt;&gt;2,0,oknTax2Rate*(oknLineTotalTaxable+IF(oknTaxTotalIncludingShippingCost=0,0,oknShippingCost)+IF(oknTax2IsAppliedToTax1=0,0,oknTax1))),2)</f>
        <v>0</v>
      </c>
      <c r="O39" s="93"/>
      <c r="P39" s="116"/>
      <c r="Q39"/>
      <c r="R39"/>
      <c r="S39"/>
      <c r="T39"/>
      <c r="U39"/>
      <c r="V39"/>
      <c r="W39"/>
      <c r="X39"/>
      <c r="Y39" s="101"/>
      <c r="Z39" s="101"/>
      <c r="AA39" s="101"/>
      <c r="AG39"/>
      <c r="AH39"/>
      <c r="AI39"/>
      <c r="AJ39"/>
      <c r="AK39"/>
      <c r="AL39"/>
      <c r="AM39"/>
      <c r="AN39"/>
      <c r="AO39"/>
    </row>
    <row r="40" spans="1:41" s="83" customFormat="1" ht="20.100000000000001" customHeight="1">
      <c r="A40" s="80"/>
      <c r="B40" s="80"/>
      <c r="C40" s="81"/>
      <c r="D40" s="154"/>
      <c r="E40" s="155"/>
      <c r="F40" s="155"/>
      <c r="G40" s="155"/>
      <c r="H40" s="155"/>
      <c r="I40" s="155"/>
      <c r="J40" s="155"/>
      <c r="K40" s="156"/>
      <c r="M40" s="94" t="s">
        <v>2</v>
      </c>
      <c r="N40" s="119">
        <f>ROUND(oknSubTotal + oknShippingCost + IF(oknTaxType=0,0,IF(oknTaxType=1,oknTax1,oknTax1+oknTax2)),2)</f>
        <v>0</v>
      </c>
      <c r="O40" s="95"/>
      <c r="P40" s="116"/>
      <c r="Q40"/>
      <c r="R40"/>
      <c r="S40"/>
      <c r="T40"/>
      <c r="U40"/>
      <c r="V40"/>
      <c r="W40"/>
      <c r="X40"/>
      <c r="Y40" s="101"/>
      <c r="Z40" s="101"/>
      <c r="AA40" s="101"/>
      <c r="AG40"/>
      <c r="AH40"/>
      <c r="AI40"/>
      <c r="AJ40"/>
      <c r="AK40"/>
      <c r="AL40"/>
      <c r="AM40"/>
      <c r="AN40"/>
      <c r="AO40"/>
    </row>
    <row r="41" spans="1:41" s="83" customFormat="1" ht="18.75" customHeight="1">
      <c r="A41" s="80"/>
      <c r="B41" s="80"/>
      <c r="C41" s="81"/>
      <c r="D41" s="157"/>
      <c r="E41" s="158"/>
      <c r="F41" s="158"/>
      <c r="G41" s="158"/>
      <c r="H41" s="158"/>
      <c r="I41" s="158"/>
      <c r="J41" s="158"/>
      <c r="K41" s="159"/>
      <c r="M41" s="94" t="s">
        <v>9</v>
      </c>
      <c r="N41" s="120">
        <v>0</v>
      </c>
      <c r="O41" s="86"/>
      <c r="P41" s="116"/>
      <c r="Q41"/>
      <c r="R41"/>
      <c r="S41"/>
      <c r="T41"/>
      <c r="U41"/>
      <c r="V41"/>
      <c r="W41"/>
      <c r="X41"/>
      <c r="Y41" s="101"/>
      <c r="Z41" s="101"/>
      <c r="AA41" s="101"/>
      <c r="AE41"/>
      <c r="AF41"/>
      <c r="AG41"/>
      <c r="AH41"/>
      <c r="AI41"/>
      <c r="AJ41"/>
      <c r="AK41"/>
      <c r="AL41"/>
      <c r="AM41"/>
      <c r="AN41"/>
      <c r="AO41"/>
    </row>
    <row r="42" spans="1:41" s="83" customFormat="1" ht="18.75" customHeight="1">
      <c r="A42" s="80"/>
      <c r="B42" s="80"/>
      <c r="C42" s="81"/>
      <c r="D42" s="160"/>
      <c r="E42" s="161"/>
      <c r="F42" s="161"/>
      <c r="G42" s="161"/>
      <c r="H42" s="161"/>
      <c r="I42" s="161"/>
      <c r="J42" s="161"/>
      <c r="K42" s="162"/>
      <c r="M42" s="94" t="s">
        <v>8</v>
      </c>
      <c r="N42" s="119">
        <f>ROUND(oknTotal-oknPayments,2)</f>
        <v>0</v>
      </c>
      <c r="O42" s="101"/>
      <c r="P42" s="116"/>
      <c r="Q42"/>
      <c r="R42"/>
      <c r="S42"/>
      <c r="T42"/>
      <c r="U42"/>
      <c r="V42"/>
      <c r="W42"/>
      <c r="X42"/>
      <c r="Y42" s="101"/>
      <c r="Z42" s="101"/>
      <c r="AA42" s="101"/>
      <c r="AE42"/>
      <c r="AF42"/>
      <c r="AG42"/>
      <c r="AH42"/>
      <c r="AI42"/>
      <c r="AJ42"/>
      <c r="AK42"/>
      <c r="AL42"/>
      <c r="AM42"/>
      <c r="AN42"/>
      <c r="AO42"/>
    </row>
    <row r="43" spans="1:41" ht="12" customHeight="1">
      <c r="Q43"/>
      <c r="R43"/>
      <c r="S43"/>
      <c r="T43"/>
      <c r="U43"/>
      <c r="V43"/>
      <c r="W43"/>
      <c r="X43"/>
      <c r="AE43"/>
      <c r="AF43"/>
      <c r="AG43"/>
      <c r="AH43"/>
      <c r="AI43"/>
      <c r="AJ43"/>
      <c r="AK43"/>
      <c r="AL43"/>
      <c r="AM43"/>
      <c r="AN43"/>
      <c r="AO43"/>
    </row>
    <row r="44" spans="1:41" ht="8.25" customHeight="1">
      <c r="Q44"/>
      <c r="R44"/>
      <c r="S44"/>
      <c r="T44"/>
      <c r="U44"/>
      <c r="V44"/>
      <c r="W44"/>
      <c r="X44"/>
      <c r="AE44"/>
      <c r="AF44"/>
      <c r="AG44"/>
      <c r="AH44"/>
      <c r="AI44"/>
      <c r="AJ44"/>
      <c r="AK44"/>
      <c r="AL44"/>
      <c r="AM44"/>
      <c r="AN44"/>
      <c r="AO44"/>
    </row>
    <row r="45" spans="1:41" ht="18" customHeight="1">
      <c r="D45" s="167" t="s">
        <v>82</v>
      </c>
      <c r="E45" s="167"/>
      <c r="F45" s="167"/>
      <c r="G45" s="167"/>
      <c r="H45" s="167"/>
      <c r="I45" s="167"/>
      <c r="J45" s="167"/>
      <c r="K45" s="167"/>
      <c r="L45" s="167"/>
      <c r="M45" s="167"/>
      <c r="N45" s="167"/>
      <c r="Q45"/>
      <c r="R45"/>
      <c r="S45"/>
      <c r="T45"/>
      <c r="U45"/>
      <c r="V45"/>
      <c r="W45"/>
      <c r="X45"/>
      <c r="AE45"/>
      <c r="AF45"/>
      <c r="AG45"/>
      <c r="AH45"/>
      <c r="AI45"/>
      <c r="AJ45"/>
      <c r="AK45"/>
      <c r="AL45"/>
      <c r="AM45"/>
      <c r="AN45"/>
      <c r="AO45"/>
    </row>
    <row r="46" spans="1:41">
      <c r="D46" s="167"/>
      <c r="E46" s="167"/>
      <c r="F46" s="167"/>
      <c r="G46" s="167"/>
      <c r="H46" s="167"/>
      <c r="I46" s="167"/>
      <c r="J46" s="167"/>
      <c r="K46" s="167"/>
      <c r="L46" s="167"/>
      <c r="M46" s="167"/>
      <c r="N46" s="167"/>
      <c r="Q46"/>
      <c r="R46"/>
      <c r="S46"/>
      <c r="T46"/>
      <c r="U46"/>
      <c r="V46"/>
      <c r="W46"/>
      <c r="X46"/>
      <c r="AE46"/>
      <c r="AF46"/>
      <c r="AG46"/>
      <c r="AH46"/>
      <c r="AI46"/>
      <c r="AJ46"/>
      <c r="AK46"/>
      <c r="AL46"/>
      <c r="AM46"/>
      <c r="AN46"/>
      <c r="AO46"/>
    </row>
    <row r="47" spans="1:41">
      <c r="Q47"/>
      <c r="R47"/>
      <c r="S47"/>
      <c r="T47"/>
      <c r="U47"/>
      <c r="V47"/>
      <c r="W47"/>
      <c r="X47"/>
      <c r="AG47" s="145"/>
      <c r="AH47"/>
      <c r="AI47"/>
      <c r="AJ47"/>
      <c r="AK47"/>
      <c r="AL47" s="145"/>
      <c r="AM47"/>
      <c r="AN47"/>
      <c r="AO47"/>
    </row>
    <row r="48" spans="1:41">
      <c r="D48" s="111"/>
      <c r="E48" s="111"/>
      <c r="F48" s="111"/>
      <c r="G48" s="111"/>
      <c r="H48" s="111"/>
      <c r="I48" s="111"/>
      <c r="J48" s="111"/>
      <c r="K48" s="111"/>
      <c r="Q48"/>
      <c r="R48"/>
      <c r="S48"/>
      <c r="T48"/>
      <c r="U48"/>
      <c r="V48"/>
      <c r="W48"/>
      <c r="X48"/>
      <c r="AG48" s="145"/>
      <c r="AH48"/>
      <c r="AI48"/>
      <c r="AJ48"/>
      <c r="AK48"/>
      <c r="AL48" s="145"/>
      <c r="AM48"/>
      <c r="AN48"/>
      <c r="AO48"/>
    </row>
    <row r="49" spans="17:41">
      <c r="Q49"/>
      <c r="R49"/>
      <c r="S49"/>
      <c r="T49"/>
      <c r="U49"/>
      <c r="V49"/>
      <c r="W49"/>
      <c r="X49"/>
      <c r="AG49" s="145"/>
      <c r="AH49"/>
      <c r="AI49"/>
      <c r="AJ49"/>
      <c r="AK49"/>
      <c r="AL49"/>
      <c r="AM49"/>
      <c r="AN49"/>
      <c r="AO49"/>
    </row>
    <row r="50" spans="17:41">
      <c r="Q50"/>
      <c r="R50"/>
      <c r="S50"/>
      <c r="T50"/>
      <c r="U50"/>
      <c r="V50"/>
      <c r="W50"/>
      <c r="X50"/>
      <c r="AG50" s="145"/>
      <c r="AH50"/>
      <c r="AI50"/>
      <c r="AJ50"/>
      <c r="AK50"/>
      <c r="AL50"/>
      <c r="AM50"/>
      <c r="AN50"/>
      <c r="AO50"/>
    </row>
    <row r="51" spans="17:41">
      <c r="Q51"/>
      <c r="R51"/>
      <c r="S51"/>
      <c r="T51"/>
      <c r="U51"/>
      <c r="V51"/>
      <c r="W51"/>
      <c r="X51"/>
      <c r="AG51"/>
      <c r="AH51"/>
      <c r="AI51"/>
      <c r="AJ51"/>
      <c r="AK51"/>
      <c r="AL51"/>
      <c r="AM51"/>
      <c r="AN51"/>
      <c r="AO51"/>
    </row>
    <row r="52" spans="17:41">
      <c r="Q52"/>
      <c r="R52"/>
      <c r="S52"/>
      <c r="T52"/>
      <c r="U52"/>
      <c r="V52"/>
      <c r="W52"/>
      <c r="X52"/>
      <c r="AG52"/>
      <c r="AH52"/>
      <c r="AI52"/>
      <c r="AJ52"/>
      <c r="AK52"/>
      <c r="AL52"/>
      <c r="AM52"/>
      <c r="AN52"/>
      <c r="AO52"/>
    </row>
    <row r="53" spans="17:41">
      <c r="Q53"/>
      <c r="R53"/>
      <c r="S53"/>
      <c r="T53"/>
      <c r="U53"/>
      <c r="V53"/>
      <c r="W53"/>
      <c r="X53"/>
      <c r="AG53"/>
      <c r="AH53"/>
      <c r="AI53"/>
      <c r="AJ53"/>
      <c r="AK53"/>
      <c r="AL53"/>
      <c r="AM53"/>
      <c r="AN53"/>
      <c r="AO53"/>
    </row>
    <row r="54" spans="17:41">
      <c r="Q54"/>
      <c r="R54"/>
      <c r="S54"/>
      <c r="T54"/>
      <c r="U54"/>
      <c r="V54"/>
      <c r="W54"/>
      <c r="X54"/>
      <c r="AG54"/>
      <c r="AH54"/>
      <c r="AI54"/>
      <c r="AJ54"/>
      <c r="AK54"/>
      <c r="AL54"/>
      <c r="AM54"/>
      <c r="AN54"/>
      <c r="AO54"/>
    </row>
    <row r="55" spans="17:41">
      <c r="Q55"/>
      <c r="R55"/>
      <c r="S55"/>
      <c r="T55"/>
      <c r="U55"/>
      <c r="V55"/>
      <c r="W55"/>
      <c r="X55"/>
      <c r="AG55"/>
      <c r="AH55"/>
      <c r="AI55"/>
      <c r="AJ55"/>
      <c r="AK55"/>
      <c r="AL55"/>
      <c r="AM55"/>
      <c r="AN55"/>
      <c r="AO55"/>
    </row>
    <row r="56" spans="17:41">
      <c r="Q56"/>
      <c r="R56"/>
      <c r="S56"/>
      <c r="T56"/>
      <c r="U56"/>
      <c r="V56"/>
      <c r="W56"/>
      <c r="X56"/>
      <c r="AG56"/>
      <c r="AH56"/>
      <c r="AI56"/>
      <c r="AJ56"/>
      <c r="AK56"/>
      <c r="AL56"/>
      <c r="AM56"/>
      <c r="AN56"/>
      <c r="AO56"/>
    </row>
    <row r="57" spans="17:41">
      <c r="Q57"/>
      <c r="R57"/>
      <c r="S57"/>
      <c r="T57"/>
      <c r="U57"/>
      <c r="V57"/>
      <c r="W57"/>
      <c r="X57"/>
      <c r="AG57"/>
      <c r="AH57"/>
      <c r="AI57"/>
      <c r="AJ57"/>
      <c r="AK57"/>
      <c r="AL57"/>
      <c r="AM57"/>
      <c r="AN57"/>
      <c r="AO57"/>
    </row>
    <row r="58" spans="17:41">
      <c r="Q58"/>
      <c r="R58"/>
      <c r="S58"/>
      <c r="T58"/>
      <c r="U58"/>
      <c r="V58"/>
      <c r="W58"/>
      <c r="X58"/>
      <c r="AG58"/>
      <c r="AH58"/>
      <c r="AI58"/>
      <c r="AJ58"/>
      <c r="AK58"/>
      <c r="AL58"/>
      <c r="AM58"/>
      <c r="AN58"/>
      <c r="AO58"/>
    </row>
    <row r="59" spans="17:41">
      <c r="Q59"/>
      <c r="R59"/>
      <c r="S59"/>
      <c r="T59"/>
      <c r="U59"/>
      <c r="V59"/>
      <c r="W59"/>
      <c r="X59"/>
    </row>
    <row r="60" spans="17:41">
      <c r="Q60"/>
      <c r="R60"/>
      <c r="S60"/>
      <c r="T60"/>
      <c r="U60"/>
      <c r="V60"/>
      <c r="W60"/>
      <c r="X60"/>
    </row>
    <row r="61" spans="17:41">
      <c r="Q61"/>
      <c r="R61"/>
      <c r="S61"/>
      <c r="T61"/>
      <c r="U61"/>
      <c r="V61"/>
      <c r="W61"/>
      <c r="X61"/>
    </row>
    <row r="62" spans="17:41">
      <c r="Q62"/>
      <c r="R62"/>
      <c r="S62"/>
      <c r="T62"/>
      <c r="U62"/>
      <c r="V62"/>
      <c r="W62"/>
      <c r="X62"/>
    </row>
    <row r="63" spans="17:41">
      <c r="Q63"/>
      <c r="R63"/>
      <c r="S63"/>
      <c r="T63"/>
      <c r="U63"/>
      <c r="V63"/>
      <c r="W63"/>
      <c r="X63"/>
    </row>
    <row r="64" spans="17:41">
      <c r="Q64"/>
      <c r="R64"/>
      <c r="S64"/>
      <c r="T64"/>
      <c r="U64"/>
      <c r="V64"/>
      <c r="W64"/>
      <c r="X64"/>
    </row>
    <row r="65" spans="17:24">
      <c r="Q65"/>
      <c r="R65"/>
      <c r="S65"/>
      <c r="T65"/>
      <c r="U65"/>
      <c r="V65"/>
      <c r="W65"/>
      <c r="X65"/>
    </row>
    <row r="66" spans="17:24">
      <c r="Q66"/>
      <c r="R66"/>
      <c r="S66"/>
      <c r="T66"/>
      <c r="U66"/>
      <c r="V66"/>
      <c r="W66"/>
      <c r="X66"/>
    </row>
    <row r="67" spans="17:24">
      <c r="Q67"/>
      <c r="R67"/>
      <c r="S67"/>
      <c r="T67"/>
      <c r="U67"/>
      <c r="V67"/>
      <c r="W67"/>
      <c r="X67"/>
    </row>
    <row r="68" spans="17:24">
      <c r="Q68"/>
      <c r="R68"/>
      <c r="S68"/>
      <c r="T68"/>
      <c r="U68"/>
      <c r="V68"/>
      <c r="W68"/>
      <c r="X68"/>
    </row>
    <row r="69" spans="17:24">
      <c r="Q69"/>
      <c r="R69"/>
      <c r="S69"/>
      <c r="T69"/>
      <c r="U69"/>
      <c r="V69"/>
      <c r="W69"/>
      <c r="X69"/>
    </row>
    <row r="70" spans="17:24">
      <c r="Q70"/>
      <c r="R70"/>
      <c r="S70"/>
      <c r="T70"/>
      <c r="U70"/>
      <c r="V70"/>
      <c r="W70"/>
      <c r="X70"/>
    </row>
    <row r="71" spans="17:24">
      <c r="Q71"/>
      <c r="R71"/>
      <c r="S71"/>
      <c r="T71"/>
      <c r="U71"/>
      <c r="V71"/>
      <c r="W71"/>
      <c r="X71"/>
    </row>
    <row r="72" spans="17:24">
      <c r="Q72"/>
      <c r="R72"/>
      <c r="S72"/>
      <c r="T72"/>
      <c r="U72"/>
      <c r="V72"/>
      <c r="W72"/>
      <c r="X72"/>
    </row>
    <row r="73" spans="17:24">
      <c r="Q73"/>
      <c r="R73"/>
      <c r="S73"/>
      <c r="T73"/>
      <c r="U73"/>
      <c r="V73"/>
      <c r="W73"/>
      <c r="X73"/>
    </row>
    <row r="74" spans="17:24">
      <c r="Q74"/>
      <c r="R74"/>
      <c r="S74"/>
      <c r="T74"/>
      <c r="U74"/>
      <c r="V74"/>
      <c r="W74"/>
      <c r="X74"/>
    </row>
    <row r="75" spans="17:24">
      <c r="Q75"/>
      <c r="R75"/>
      <c r="S75"/>
      <c r="T75"/>
      <c r="U75"/>
      <c r="V75"/>
      <c r="W75"/>
      <c r="X75"/>
    </row>
    <row r="76" spans="17:24">
      <c r="Q76"/>
      <c r="R76"/>
      <c r="S76"/>
      <c r="T76"/>
      <c r="U76"/>
      <c r="V76"/>
      <c r="W76"/>
      <c r="X76"/>
    </row>
    <row r="77" spans="17:24">
      <c r="Q77"/>
      <c r="R77"/>
      <c r="S77"/>
      <c r="T77"/>
      <c r="U77"/>
      <c r="V77"/>
      <c r="W77"/>
      <c r="X77"/>
    </row>
    <row r="78" spans="17:24">
      <c r="Q78"/>
      <c r="R78"/>
      <c r="S78"/>
      <c r="T78"/>
      <c r="U78"/>
      <c r="V78"/>
      <c r="W78"/>
      <c r="X78"/>
    </row>
    <row r="79" spans="17:24">
      <c r="Q79"/>
      <c r="R79"/>
      <c r="S79"/>
      <c r="T79"/>
      <c r="U79"/>
      <c r="V79"/>
      <c r="W79"/>
      <c r="X79"/>
    </row>
    <row r="80" spans="17:24">
      <c r="Q80"/>
      <c r="R80"/>
      <c r="S80"/>
      <c r="T80"/>
      <c r="U80"/>
      <c r="V80"/>
      <c r="W80"/>
      <c r="X80"/>
    </row>
    <row r="81" spans="17:24">
      <c r="Q81"/>
      <c r="R81"/>
      <c r="S81"/>
      <c r="T81"/>
      <c r="U81"/>
      <c r="V81"/>
      <c r="W81"/>
      <c r="X81"/>
    </row>
    <row r="82" spans="17:24">
      <c r="Q82"/>
      <c r="R82"/>
      <c r="S82"/>
      <c r="T82"/>
      <c r="U82"/>
      <c r="V82"/>
      <c r="W82"/>
      <c r="X82"/>
    </row>
    <row r="83" spans="17:24">
      <c r="Q83"/>
      <c r="R83"/>
      <c r="S83"/>
      <c r="T83"/>
      <c r="U83"/>
      <c r="V83"/>
      <c r="W83"/>
      <c r="X83"/>
    </row>
    <row r="84" spans="17:24">
      <c r="Q84"/>
      <c r="R84"/>
      <c r="S84"/>
      <c r="T84"/>
      <c r="U84"/>
      <c r="V84"/>
      <c r="W84"/>
      <c r="X84"/>
    </row>
    <row r="85" spans="17:24">
      <c r="Q85"/>
      <c r="R85"/>
      <c r="S85"/>
      <c r="T85"/>
      <c r="U85"/>
      <c r="V85"/>
      <c r="W85"/>
      <c r="X85"/>
    </row>
    <row r="86" spans="17:24">
      <c r="Q86"/>
      <c r="R86"/>
      <c r="S86"/>
      <c r="T86"/>
      <c r="U86"/>
      <c r="V86"/>
      <c r="W86"/>
      <c r="X86"/>
    </row>
    <row r="87" spans="17:24">
      <c r="Q87"/>
      <c r="R87"/>
      <c r="S87"/>
      <c r="T87"/>
      <c r="U87"/>
      <c r="V87"/>
      <c r="W87"/>
      <c r="X87"/>
    </row>
    <row r="88" spans="17:24">
      <c r="Q88"/>
      <c r="R88"/>
      <c r="S88"/>
      <c r="T88"/>
      <c r="U88"/>
      <c r="V88"/>
      <c r="W88"/>
      <c r="X88"/>
    </row>
    <row r="89" spans="17:24">
      <c r="Q89"/>
      <c r="R89"/>
      <c r="S89"/>
      <c r="T89"/>
      <c r="U89"/>
      <c r="V89"/>
      <c r="W89"/>
      <c r="X89"/>
    </row>
    <row r="90" spans="17:24">
      <c r="Q90"/>
      <c r="R90"/>
      <c r="S90"/>
      <c r="T90"/>
      <c r="U90"/>
      <c r="V90"/>
      <c r="W90"/>
      <c r="X90"/>
    </row>
    <row r="91" spans="17:24">
      <c r="Q91"/>
      <c r="R91"/>
      <c r="S91"/>
      <c r="T91"/>
      <c r="U91"/>
      <c r="V91"/>
      <c r="W91"/>
      <c r="X91"/>
    </row>
    <row r="92" spans="17:24">
      <c r="Q92"/>
      <c r="R92"/>
      <c r="S92"/>
      <c r="T92"/>
      <c r="U92"/>
      <c r="V92"/>
      <c r="W92"/>
      <c r="X92"/>
    </row>
    <row r="93" spans="17:24">
      <c r="Q93"/>
      <c r="R93"/>
      <c r="S93"/>
      <c r="T93"/>
      <c r="U93"/>
      <c r="V93"/>
      <c r="W93"/>
      <c r="X93"/>
    </row>
    <row r="94" spans="17:24">
      <c r="Q94"/>
      <c r="R94"/>
      <c r="S94"/>
      <c r="T94"/>
      <c r="U94"/>
      <c r="V94"/>
      <c r="W94"/>
      <c r="X94"/>
    </row>
    <row r="95" spans="17:24">
      <c r="Q95"/>
      <c r="R95"/>
      <c r="S95"/>
      <c r="T95"/>
      <c r="U95"/>
      <c r="V95"/>
      <c r="W95"/>
      <c r="X95"/>
    </row>
    <row r="96" spans="17:24">
      <c r="Q96"/>
      <c r="R96"/>
      <c r="S96"/>
      <c r="T96"/>
      <c r="U96"/>
      <c r="V96"/>
      <c r="W96"/>
      <c r="X96"/>
    </row>
    <row r="97" spans="17:24">
      <c r="Q97"/>
      <c r="R97"/>
      <c r="S97"/>
      <c r="T97"/>
      <c r="U97"/>
      <c r="V97"/>
      <c r="W97"/>
      <c r="X97"/>
    </row>
    <row r="98" spans="17:24">
      <c r="Q98"/>
      <c r="R98"/>
      <c r="S98"/>
      <c r="T98"/>
      <c r="U98"/>
      <c r="V98"/>
      <c r="W98"/>
      <c r="X98"/>
    </row>
    <row r="99" spans="17:24">
      <c r="Q99"/>
      <c r="R99"/>
      <c r="S99"/>
      <c r="T99"/>
      <c r="U99"/>
      <c r="V99"/>
      <c r="W99"/>
      <c r="X99"/>
    </row>
    <row r="100" spans="17:24">
      <c r="Q100"/>
      <c r="R100"/>
      <c r="S100"/>
      <c r="T100"/>
      <c r="U100"/>
      <c r="V100"/>
      <c r="W100"/>
      <c r="X100"/>
    </row>
    <row r="101" spans="17:24">
      <c r="Q101"/>
      <c r="R101"/>
      <c r="S101"/>
      <c r="T101"/>
      <c r="U101"/>
      <c r="V101"/>
      <c r="W101"/>
      <c r="X101"/>
    </row>
    <row r="102" spans="17:24">
      <c r="Q102"/>
      <c r="R102"/>
      <c r="S102"/>
      <c r="T102"/>
      <c r="U102"/>
      <c r="V102"/>
      <c r="W102"/>
      <c r="X102"/>
    </row>
    <row r="103" spans="17:24">
      <c r="Q103"/>
      <c r="R103"/>
      <c r="S103"/>
      <c r="T103"/>
      <c r="U103"/>
      <c r="V103"/>
      <c r="W103"/>
      <c r="X103"/>
    </row>
    <row r="104" spans="17:24">
      <c r="Q104"/>
      <c r="R104"/>
      <c r="S104"/>
      <c r="T104"/>
      <c r="U104"/>
      <c r="V104"/>
      <c r="W104"/>
      <c r="X104"/>
    </row>
    <row r="105" spans="17:24">
      <c r="Q105"/>
      <c r="R105"/>
      <c r="S105"/>
      <c r="T105"/>
      <c r="U105"/>
      <c r="V105"/>
      <c r="W105"/>
      <c r="X105"/>
    </row>
    <row r="106" spans="17:24">
      <c r="Q106"/>
      <c r="R106"/>
      <c r="S106"/>
      <c r="T106"/>
      <c r="U106"/>
      <c r="V106"/>
      <c r="W106"/>
      <c r="X106"/>
    </row>
    <row r="107" spans="17:24">
      <c r="Q107"/>
      <c r="R107"/>
      <c r="S107"/>
      <c r="T107"/>
      <c r="U107"/>
      <c r="V107"/>
      <c r="W107"/>
      <c r="X107"/>
    </row>
    <row r="108" spans="17:24">
      <c r="Q108"/>
      <c r="R108"/>
      <c r="S108"/>
      <c r="T108"/>
      <c r="U108"/>
      <c r="V108"/>
      <c r="W108"/>
      <c r="X108"/>
    </row>
    <row r="109" spans="17:24">
      <c r="Q109"/>
      <c r="R109"/>
      <c r="S109"/>
      <c r="T109"/>
      <c r="U109"/>
      <c r="V109"/>
      <c r="W109"/>
      <c r="X109"/>
    </row>
    <row r="110" spans="17:24">
      <c r="Q110"/>
      <c r="R110"/>
      <c r="S110"/>
      <c r="T110"/>
      <c r="U110"/>
      <c r="V110"/>
      <c r="W110"/>
      <c r="X110"/>
    </row>
    <row r="111" spans="17:24">
      <c r="Q111"/>
      <c r="R111"/>
      <c r="S111"/>
      <c r="T111"/>
      <c r="U111"/>
      <c r="V111"/>
      <c r="W111"/>
      <c r="X111"/>
    </row>
    <row r="112" spans="17:24">
      <c r="Q112"/>
      <c r="R112"/>
      <c r="S112"/>
      <c r="T112"/>
      <c r="U112"/>
      <c r="V112"/>
      <c r="W112"/>
      <c r="X112"/>
    </row>
    <row r="113" spans="17:24">
      <c r="Q113"/>
      <c r="R113"/>
      <c r="S113"/>
      <c r="T113"/>
      <c r="U113"/>
      <c r="V113"/>
      <c r="W113"/>
      <c r="X113"/>
    </row>
    <row r="114" spans="17:24">
      <c r="Q114"/>
      <c r="R114"/>
      <c r="S114"/>
      <c r="T114"/>
      <c r="U114"/>
      <c r="V114"/>
      <c r="W114"/>
      <c r="X114"/>
    </row>
    <row r="115" spans="17:24">
      <c r="Q115"/>
      <c r="R115"/>
      <c r="S115"/>
      <c r="T115"/>
      <c r="U115"/>
      <c r="V115"/>
      <c r="W115"/>
      <c r="X115"/>
    </row>
    <row r="116" spans="17:24">
      <c r="Q116"/>
      <c r="R116"/>
      <c r="S116"/>
      <c r="T116"/>
      <c r="U116"/>
      <c r="V116"/>
      <c r="W116"/>
      <c r="X116"/>
    </row>
    <row r="117" spans="17:24">
      <c r="Q117"/>
      <c r="R117"/>
      <c r="S117"/>
      <c r="T117"/>
      <c r="U117"/>
      <c r="V117"/>
      <c r="W117"/>
      <c r="X117"/>
    </row>
    <row r="118" spans="17:24">
      <c r="Q118"/>
      <c r="R118"/>
      <c r="S118"/>
      <c r="T118"/>
      <c r="U118"/>
      <c r="V118"/>
      <c r="W118"/>
      <c r="X118"/>
    </row>
    <row r="119" spans="17:24">
      <c r="Q119"/>
      <c r="R119"/>
      <c r="S119"/>
      <c r="T119"/>
      <c r="U119"/>
      <c r="V119"/>
      <c r="W119"/>
      <c r="X119"/>
    </row>
    <row r="120" spans="17:24">
      <c r="Q120"/>
      <c r="R120"/>
      <c r="S120"/>
      <c r="T120"/>
      <c r="U120"/>
      <c r="V120"/>
      <c r="W120"/>
      <c r="X120"/>
    </row>
    <row r="121" spans="17:24">
      <c r="Q121"/>
      <c r="R121"/>
      <c r="S121"/>
      <c r="T121"/>
      <c r="U121"/>
      <c r="V121"/>
      <c r="W121"/>
      <c r="X121"/>
    </row>
    <row r="122" spans="17:24">
      <c r="Q122"/>
      <c r="R122"/>
      <c r="S122"/>
      <c r="T122"/>
      <c r="U122"/>
      <c r="V122"/>
      <c r="W122"/>
      <c r="X122"/>
    </row>
    <row r="123" spans="17:24">
      <c r="Q123"/>
      <c r="R123"/>
      <c r="S123"/>
      <c r="T123"/>
      <c r="U123"/>
      <c r="V123"/>
      <c r="W123"/>
      <c r="X123"/>
    </row>
    <row r="124" spans="17:24">
      <c r="Q124"/>
      <c r="R124"/>
      <c r="S124"/>
      <c r="T124"/>
      <c r="U124"/>
      <c r="V124"/>
      <c r="W124"/>
      <c r="X124"/>
    </row>
    <row r="125" spans="17:24">
      <c r="Q125"/>
      <c r="R125"/>
      <c r="S125"/>
      <c r="T125"/>
      <c r="U125"/>
      <c r="V125"/>
      <c r="W125"/>
      <c r="X125"/>
    </row>
    <row r="126" spans="17:24">
      <c r="Q126"/>
      <c r="R126"/>
      <c r="S126"/>
      <c r="T126"/>
      <c r="U126"/>
      <c r="V126"/>
      <c r="W126"/>
      <c r="X126"/>
    </row>
    <row r="127" spans="17:24">
      <c r="Q127"/>
      <c r="R127"/>
      <c r="S127"/>
      <c r="T127"/>
      <c r="U127"/>
      <c r="V127"/>
      <c r="W127"/>
      <c r="X127"/>
    </row>
    <row r="128" spans="17:24">
      <c r="Q128"/>
      <c r="R128"/>
      <c r="S128"/>
      <c r="T128"/>
      <c r="U128"/>
      <c r="V128"/>
      <c r="W128"/>
      <c r="X128"/>
    </row>
    <row r="129" spans="17:24">
      <c r="Q129"/>
      <c r="R129"/>
      <c r="S129"/>
      <c r="T129"/>
      <c r="U129"/>
      <c r="V129"/>
      <c r="W129"/>
      <c r="X129"/>
    </row>
    <row r="130" spans="17:24">
      <c r="Q130"/>
      <c r="R130"/>
      <c r="S130"/>
      <c r="T130"/>
      <c r="U130"/>
      <c r="V130"/>
      <c r="W130"/>
      <c r="X130"/>
    </row>
    <row r="131" spans="17:24">
      <c r="Q131"/>
      <c r="R131"/>
      <c r="S131"/>
      <c r="T131"/>
      <c r="U131"/>
      <c r="V131"/>
      <c r="W131"/>
      <c r="X131"/>
    </row>
    <row r="132" spans="17:24">
      <c r="Q132"/>
      <c r="R132"/>
      <c r="S132"/>
      <c r="T132"/>
      <c r="U132"/>
      <c r="V132"/>
      <c r="W132"/>
      <c r="X132"/>
    </row>
    <row r="133" spans="17:24">
      <c r="Q133"/>
      <c r="R133"/>
      <c r="S133"/>
      <c r="T133"/>
      <c r="U133"/>
      <c r="V133"/>
      <c r="W133"/>
      <c r="X133"/>
    </row>
    <row r="134" spans="17:24">
      <c r="Q134"/>
      <c r="R134"/>
      <c r="S134"/>
      <c r="T134"/>
      <c r="U134"/>
      <c r="V134"/>
      <c r="W134"/>
      <c r="X134"/>
    </row>
    <row r="135" spans="17:24">
      <c r="Q135"/>
      <c r="R135"/>
      <c r="S135"/>
      <c r="T135"/>
      <c r="U135"/>
      <c r="V135"/>
      <c r="W135"/>
      <c r="X135"/>
    </row>
    <row r="136" spans="17:24">
      <c r="Q136"/>
      <c r="R136"/>
      <c r="S136"/>
      <c r="T136"/>
      <c r="U136"/>
      <c r="V136"/>
      <c r="W136"/>
      <c r="X136"/>
    </row>
    <row r="137" spans="17:24">
      <c r="Q137"/>
      <c r="R137"/>
      <c r="S137"/>
      <c r="T137"/>
      <c r="U137"/>
      <c r="V137"/>
      <c r="W137"/>
      <c r="X137"/>
    </row>
    <row r="138" spans="17:24">
      <c r="Q138"/>
      <c r="R138"/>
      <c r="S138"/>
      <c r="T138"/>
      <c r="U138"/>
      <c r="V138"/>
      <c r="W138"/>
      <c r="X138"/>
    </row>
    <row r="139" spans="17:24">
      <c r="Q139"/>
      <c r="R139"/>
      <c r="S139"/>
      <c r="T139"/>
      <c r="U139"/>
      <c r="V139"/>
      <c r="W139"/>
      <c r="X139"/>
    </row>
    <row r="140" spans="17:24">
      <c r="Q140"/>
      <c r="R140"/>
      <c r="S140"/>
      <c r="T140"/>
      <c r="U140"/>
      <c r="V140"/>
      <c r="W140"/>
      <c r="X140"/>
    </row>
    <row r="141" spans="17:24">
      <c r="Q141"/>
      <c r="R141"/>
      <c r="S141"/>
      <c r="T141"/>
      <c r="U141"/>
      <c r="V141"/>
      <c r="W141"/>
      <c r="X141"/>
    </row>
    <row r="142" spans="17:24">
      <c r="Q142"/>
      <c r="R142"/>
      <c r="S142"/>
      <c r="T142"/>
      <c r="U142"/>
      <c r="V142"/>
      <c r="W142"/>
      <c r="X142"/>
    </row>
    <row r="143" spans="17:24">
      <c r="Q143"/>
      <c r="R143"/>
      <c r="S143"/>
      <c r="T143"/>
      <c r="U143"/>
      <c r="V143"/>
      <c r="W143"/>
      <c r="X143"/>
    </row>
    <row r="144" spans="17:24">
      <c r="Q144"/>
      <c r="R144"/>
      <c r="S144"/>
      <c r="T144"/>
      <c r="U144"/>
      <c r="V144"/>
      <c r="W144"/>
      <c r="X144"/>
    </row>
    <row r="145" spans="17:24">
      <c r="Q145"/>
      <c r="R145"/>
      <c r="S145"/>
      <c r="T145"/>
      <c r="U145"/>
      <c r="V145"/>
      <c r="W145"/>
      <c r="X145"/>
    </row>
    <row r="146" spans="17:24">
      <c r="Q146"/>
      <c r="R146"/>
      <c r="S146"/>
      <c r="T146"/>
      <c r="U146"/>
      <c r="V146"/>
      <c r="W146"/>
      <c r="X146"/>
    </row>
    <row r="147" spans="17:24">
      <c r="Q147"/>
      <c r="R147"/>
      <c r="S147"/>
      <c r="T147"/>
      <c r="U147"/>
      <c r="V147"/>
      <c r="W147"/>
      <c r="X147"/>
    </row>
    <row r="148" spans="17:24">
      <c r="Q148"/>
      <c r="R148"/>
      <c r="S148"/>
      <c r="T148"/>
      <c r="U148"/>
      <c r="V148"/>
      <c r="W148"/>
      <c r="X148"/>
    </row>
    <row r="149" spans="17:24">
      <c r="Q149"/>
      <c r="R149"/>
      <c r="S149"/>
      <c r="T149"/>
      <c r="U149"/>
      <c r="V149"/>
      <c r="W149"/>
      <c r="X149"/>
    </row>
    <row r="150" spans="17:24">
      <c r="Q150"/>
      <c r="R150"/>
      <c r="S150"/>
      <c r="T150"/>
      <c r="U150"/>
      <c r="V150"/>
      <c r="W150"/>
      <c r="X150"/>
    </row>
    <row r="151" spans="17:24">
      <c r="Q151"/>
      <c r="R151"/>
      <c r="S151"/>
      <c r="T151"/>
      <c r="U151"/>
      <c r="V151"/>
      <c r="W151"/>
      <c r="X151"/>
    </row>
    <row r="152" spans="17:24">
      <c r="Q152"/>
      <c r="R152"/>
      <c r="S152"/>
      <c r="T152"/>
      <c r="U152"/>
      <c r="V152"/>
      <c r="W152"/>
      <c r="X152"/>
    </row>
    <row r="153" spans="17:24">
      <c r="Q153"/>
      <c r="R153"/>
      <c r="S153"/>
      <c r="T153"/>
      <c r="U153"/>
      <c r="V153"/>
      <c r="W153"/>
      <c r="X153"/>
    </row>
    <row r="154" spans="17:24">
      <c r="Q154"/>
      <c r="R154"/>
      <c r="S154"/>
      <c r="T154"/>
      <c r="U154"/>
      <c r="V154"/>
      <c r="W154"/>
      <c r="X154"/>
    </row>
    <row r="155" spans="17:24">
      <c r="Q155"/>
      <c r="R155"/>
      <c r="S155"/>
      <c r="T155"/>
      <c r="U155"/>
      <c r="V155"/>
      <c r="W155"/>
      <c r="X155"/>
    </row>
    <row r="156" spans="17:24">
      <c r="Q156"/>
      <c r="R156"/>
      <c r="S156"/>
      <c r="T156"/>
      <c r="U156"/>
      <c r="V156"/>
      <c r="W156"/>
      <c r="X156"/>
    </row>
    <row r="157" spans="17:24">
      <c r="Q157"/>
      <c r="R157"/>
      <c r="S157"/>
      <c r="T157"/>
      <c r="U157"/>
      <c r="V157"/>
      <c r="W157"/>
      <c r="X157"/>
    </row>
    <row r="158" spans="17:24">
      <c r="Q158"/>
      <c r="R158"/>
      <c r="S158"/>
      <c r="T158"/>
      <c r="U158"/>
      <c r="V158"/>
      <c r="W158"/>
      <c r="X158"/>
    </row>
    <row r="159" spans="17:24">
      <c r="Q159"/>
      <c r="R159"/>
      <c r="S159"/>
      <c r="T159"/>
      <c r="U159"/>
      <c r="V159"/>
      <c r="W159"/>
      <c r="X159"/>
    </row>
    <row r="160" spans="17:24">
      <c r="Q160"/>
      <c r="R160"/>
      <c r="S160"/>
      <c r="T160"/>
      <c r="U160"/>
      <c r="V160"/>
      <c r="W160"/>
      <c r="X160"/>
    </row>
    <row r="161" spans="17:24">
      <c r="Q161"/>
      <c r="R161"/>
      <c r="S161"/>
      <c r="T161"/>
      <c r="U161"/>
      <c r="V161"/>
      <c r="W161"/>
      <c r="X161"/>
    </row>
    <row r="162" spans="17:24">
      <c r="Q162"/>
      <c r="R162"/>
      <c r="S162"/>
      <c r="T162"/>
      <c r="U162"/>
      <c r="V162"/>
      <c r="W162"/>
      <c r="X162"/>
    </row>
    <row r="163" spans="17:24">
      <c r="Q163"/>
      <c r="R163"/>
      <c r="S163"/>
      <c r="T163"/>
      <c r="U163"/>
      <c r="V163"/>
      <c r="W163"/>
      <c r="X163"/>
    </row>
    <row r="164" spans="17:24">
      <c r="Q164"/>
      <c r="R164"/>
      <c r="S164"/>
      <c r="T164"/>
      <c r="U164"/>
      <c r="V164"/>
      <c r="W164"/>
      <c r="X164"/>
    </row>
    <row r="165" spans="17:24">
      <c r="Q165"/>
      <c r="R165"/>
      <c r="S165"/>
      <c r="T165"/>
      <c r="U165"/>
      <c r="V165"/>
      <c r="W165"/>
      <c r="X165"/>
    </row>
    <row r="166" spans="17:24">
      <c r="Q166"/>
      <c r="R166"/>
      <c r="S166"/>
      <c r="T166"/>
      <c r="U166"/>
      <c r="V166"/>
      <c r="W166"/>
      <c r="X166"/>
    </row>
    <row r="167" spans="17:24">
      <c r="Q167"/>
      <c r="R167"/>
      <c r="S167"/>
      <c r="T167"/>
      <c r="U167"/>
      <c r="V167"/>
      <c r="W167"/>
      <c r="X167"/>
    </row>
    <row r="168" spans="17:24">
      <c r="Q168"/>
      <c r="R168"/>
      <c r="S168"/>
      <c r="T168"/>
      <c r="U168"/>
      <c r="V168"/>
      <c r="W168"/>
      <c r="X168"/>
    </row>
    <row r="169" spans="17:24">
      <c r="Q169"/>
      <c r="R169"/>
      <c r="S169"/>
      <c r="T169"/>
      <c r="U169"/>
      <c r="V169"/>
      <c r="W169"/>
      <c r="X169"/>
    </row>
    <row r="170" spans="17:24">
      <c r="Q170"/>
      <c r="R170"/>
      <c r="S170"/>
      <c r="T170"/>
      <c r="U170"/>
      <c r="V170"/>
      <c r="W170"/>
      <c r="X170"/>
    </row>
    <row r="171" spans="17:24">
      <c r="Q171"/>
      <c r="R171"/>
      <c r="S171"/>
      <c r="T171"/>
      <c r="U171"/>
      <c r="V171"/>
      <c r="W171"/>
      <c r="X171"/>
    </row>
    <row r="172" spans="17:24">
      <c r="Q172"/>
      <c r="R172"/>
      <c r="S172"/>
      <c r="T172"/>
      <c r="U172"/>
      <c r="V172"/>
      <c r="W172"/>
      <c r="X172"/>
    </row>
    <row r="173" spans="17:24">
      <c r="Q173"/>
      <c r="R173"/>
      <c r="S173"/>
      <c r="T173"/>
      <c r="U173"/>
      <c r="V173"/>
      <c r="W173"/>
      <c r="X173"/>
    </row>
    <row r="174" spans="17:24">
      <c r="Q174"/>
      <c r="R174"/>
      <c r="S174"/>
      <c r="T174"/>
      <c r="U174"/>
      <c r="V174"/>
      <c r="W174"/>
      <c r="X174"/>
    </row>
    <row r="175" spans="17:24">
      <c r="Q175"/>
      <c r="R175"/>
      <c r="S175"/>
      <c r="T175"/>
      <c r="U175"/>
      <c r="V175"/>
      <c r="W175"/>
      <c r="X175"/>
    </row>
    <row r="176" spans="17:24">
      <c r="Q176"/>
      <c r="R176"/>
      <c r="S176"/>
      <c r="T176"/>
      <c r="U176"/>
      <c r="V176"/>
      <c r="W176"/>
      <c r="X176"/>
    </row>
    <row r="177" spans="17:24">
      <c r="Q177"/>
      <c r="R177"/>
      <c r="S177"/>
      <c r="T177"/>
      <c r="U177"/>
      <c r="V177"/>
      <c r="W177"/>
      <c r="X177"/>
    </row>
    <row r="178" spans="17:24">
      <c r="Q178"/>
      <c r="R178"/>
      <c r="S178"/>
      <c r="T178"/>
      <c r="U178"/>
      <c r="V178"/>
      <c r="W178"/>
      <c r="X178"/>
    </row>
    <row r="179" spans="17:24">
      <c r="Q179"/>
      <c r="R179"/>
      <c r="S179"/>
      <c r="T179"/>
      <c r="U179"/>
      <c r="V179"/>
      <c r="W179"/>
      <c r="X179"/>
    </row>
    <row r="180" spans="17:24">
      <c r="Q180"/>
      <c r="R180"/>
      <c r="S180"/>
      <c r="T180"/>
      <c r="U180"/>
      <c r="V180"/>
      <c r="W180"/>
      <c r="X180"/>
    </row>
    <row r="181" spans="17:24">
      <c r="Q181"/>
      <c r="R181"/>
      <c r="S181"/>
      <c r="T181"/>
      <c r="U181"/>
      <c r="V181"/>
      <c r="W181"/>
      <c r="X181"/>
    </row>
    <row r="182" spans="17:24">
      <c r="Q182"/>
      <c r="R182"/>
      <c r="S182"/>
      <c r="T182"/>
      <c r="U182"/>
      <c r="V182"/>
      <c r="W182"/>
      <c r="X182"/>
    </row>
    <row r="183" spans="17:24">
      <c r="Q183"/>
      <c r="R183"/>
      <c r="S183"/>
      <c r="T183"/>
      <c r="U183"/>
      <c r="V183"/>
      <c r="W183"/>
      <c r="X183"/>
    </row>
    <row r="184" spans="17:24">
      <c r="Q184"/>
      <c r="R184"/>
      <c r="S184"/>
      <c r="T184"/>
      <c r="U184"/>
      <c r="V184"/>
      <c r="W184"/>
      <c r="X184"/>
    </row>
    <row r="185" spans="17:24">
      <c r="Q185"/>
      <c r="R185"/>
      <c r="S185"/>
      <c r="T185"/>
      <c r="U185"/>
      <c r="V185"/>
      <c r="W185"/>
      <c r="X185"/>
    </row>
    <row r="186" spans="17:24">
      <c r="Q186"/>
      <c r="R186"/>
      <c r="S186"/>
      <c r="T186"/>
      <c r="U186"/>
      <c r="V186"/>
      <c r="W186"/>
      <c r="X186"/>
    </row>
    <row r="187" spans="17:24">
      <c r="Q187"/>
      <c r="R187"/>
      <c r="S187"/>
      <c r="T187"/>
      <c r="U187"/>
      <c r="V187"/>
      <c r="W187"/>
      <c r="X187"/>
    </row>
    <row r="188" spans="17:24">
      <c r="Q188"/>
      <c r="R188"/>
      <c r="S188"/>
      <c r="T188"/>
      <c r="U188"/>
      <c r="V188"/>
      <c r="W188"/>
      <c r="X188"/>
    </row>
    <row r="189" spans="17:24">
      <c r="Q189"/>
      <c r="R189"/>
      <c r="S189"/>
      <c r="T189"/>
      <c r="U189"/>
      <c r="V189"/>
      <c r="W189"/>
      <c r="X189"/>
    </row>
    <row r="190" spans="17:24">
      <c r="Q190"/>
      <c r="R190"/>
      <c r="S190"/>
      <c r="T190"/>
      <c r="U190"/>
      <c r="V190"/>
      <c r="W190"/>
      <c r="X190"/>
    </row>
    <row r="191" spans="17:24">
      <c r="Q191"/>
      <c r="R191"/>
      <c r="S191"/>
      <c r="T191"/>
      <c r="U191"/>
      <c r="V191"/>
      <c r="W191"/>
      <c r="X191"/>
    </row>
    <row r="192" spans="17:24">
      <c r="Q192"/>
      <c r="R192"/>
      <c r="S192"/>
      <c r="T192"/>
      <c r="U192"/>
      <c r="V192"/>
      <c r="W192"/>
      <c r="X192"/>
    </row>
    <row r="193" spans="17:24">
      <c r="Q193"/>
      <c r="R193"/>
      <c r="S193"/>
      <c r="T193"/>
      <c r="U193"/>
      <c r="V193"/>
      <c r="W193"/>
      <c r="X193"/>
    </row>
    <row r="194" spans="17:24">
      <c r="Q194"/>
      <c r="R194"/>
      <c r="S194"/>
      <c r="T194"/>
      <c r="U194"/>
      <c r="V194"/>
      <c r="W194"/>
      <c r="X194"/>
    </row>
    <row r="195" spans="17:24">
      <c r="Q195"/>
      <c r="R195"/>
      <c r="S195"/>
      <c r="T195"/>
      <c r="U195"/>
      <c r="V195"/>
      <c r="W195"/>
      <c r="X195"/>
    </row>
    <row r="196" spans="17:24">
      <c r="Q196"/>
      <c r="R196"/>
      <c r="S196"/>
      <c r="T196"/>
      <c r="U196"/>
      <c r="V196"/>
      <c r="W196"/>
      <c r="X196"/>
    </row>
    <row r="197" spans="17:24">
      <c r="Q197"/>
      <c r="R197"/>
      <c r="S197"/>
      <c r="T197"/>
      <c r="U197"/>
      <c r="V197"/>
      <c r="W197"/>
      <c r="X197"/>
    </row>
    <row r="198" spans="17:24">
      <c r="Q198"/>
      <c r="R198"/>
      <c r="S198"/>
      <c r="T198"/>
      <c r="U198"/>
      <c r="V198"/>
      <c r="W198"/>
      <c r="X198"/>
    </row>
    <row r="199" spans="17:24">
      <c r="Q199"/>
      <c r="R199"/>
      <c r="S199"/>
      <c r="T199"/>
      <c r="U199"/>
      <c r="V199"/>
      <c r="W199"/>
      <c r="X199"/>
    </row>
    <row r="200" spans="17:24">
      <c r="Q200"/>
      <c r="R200"/>
      <c r="S200"/>
      <c r="T200"/>
      <c r="U200"/>
      <c r="V200"/>
      <c r="W200"/>
      <c r="X200"/>
    </row>
    <row r="201" spans="17:24">
      <c r="Q201"/>
      <c r="R201"/>
      <c r="S201"/>
      <c r="T201"/>
      <c r="U201"/>
      <c r="V201"/>
      <c r="W201"/>
      <c r="X201"/>
    </row>
    <row r="202" spans="17:24">
      <c r="Q202"/>
      <c r="R202"/>
      <c r="S202"/>
      <c r="T202"/>
      <c r="U202"/>
      <c r="V202"/>
      <c r="W202"/>
      <c r="X202"/>
    </row>
    <row r="203" spans="17:24">
      <c r="Q203"/>
      <c r="R203"/>
      <c r="S203"/>
      <c r="T203"/>
      <c r="U203"/>
      <c r="V203"/>
      <c r="W203"/>
      <c r="X203"/>
    </row>
    <row r="204" spans="17:24">
      <c r="Q204"/>
      <c r="R204"/>
      <c r="S204"/>
      <c r="T204"/>
      <c r="U204"/>
      <c r="V204"/>
      <c r="W204"/>
      <c r="X204"/>
    </row>
    <row r="205" spans="17:24">
      <c r="Q205"/>
      <c r="R205"/>
      <c r="S205"/>
      <c r="T205"/>
      <c r="U205"/>
      <c r="V205"/>
      <c r="W205"/>
      <c r="X205"/>
    </row>
    <row r="206" spans="17:24">
      <c r="Q206"/>
      <c r="R206"/>
      <c r="S206"/>
      <c r="T206"/>
      <c r="U206"/>
      <c r="V206"/>
      <c r="W206"/>
      <c r="X206"/>
    </row>
    <row r="207" spans="17:24">
      <c r="Q207"/>
      <c r="R207"/>
      <c r="S207"/>
      <c r="T207"/>
      <c r="U207"/>
      <c r="V207"/>
      <c r="W207"/>
      <c r="X207"/>
    </row>
    <row r="208" spans="17:24">
      <c r="Q208"/>
      <c r="R208"/>
      <c r="S208"/>
      <c r="T208"/>
      <c r="U208"/>
      <c r="V208"/>
      <c r="W208"/>
      <c r="X208"/>
    </row>
    <row r="922" spans="1:1" hidden="1">
      <c r="A922" s="138" t="s">
        <v>135</v>
      </c>
    </row>
    <row r="963" spans="1:1" hidden="1">
      <c r="A963" s="138" t="s">
        <v>135</v>
      </c>
    </row>
    <row r="975" spans="1:1" hidden="1">
      <c r="A975" s="138" t="s">
        <v>137</v>
      </c>
    </row>
  </sheetData>
  <sheetProtection sheet="1" objects="1" scenarios="1" selectLockedCells="1"/>
  <mergeCells count="69">
    <mergeCell ref="AD1:AE1"/>
    <mergeCell ref="D3:N3"/>
    <mergeCell ref="K24:L24"/>
    <mergeCell ref="K25:L25"/>
    <mergeCell ref="K33:L33"/>
    <mergeCell ref="K26:L26"/>
    <mergeCell ref="F17:H17"/>
    <mergeCell ref="M7:N7"/>
    <mergeCell ref="D13:E13"/>
    <mergeCell ref="X1:Y1"/>
    <mergeCell ref="Z1:AA1"/>
    <mergeCell ref="AB1:AC1"/>
    <mergeCell ref="D25:E25"/>
    <mergeCell ref="D26:E26"/>
    <mergeCell ref="M21:N21"/>
    <mergeCell ref="F26:H26"/>
    <mergeCell ref="D45:N46"/>
    <mergeCell ref="D36:E36"/>
    <mergeCell ref="D27:E27"/>
    <mergeCell ref="K27:L27"/>
    <mergeCell ref="D21:G21"/>
    <mergeCell ref="D22:G22"/>
    <mergeCell ref="D24:E24"/>
    <mergeCell ref="D30:E30"/>
    <mergeCell ref="K34:L34"/>
    <mergeCell ref="F24:H24"/>
    <mergeCell ref="F25:H25"/>
    <mergeCell ref="F27:H27"/>
    <mergeCell ref="D29:E29"/>
    <mergeCell ref="F34:H34"/>
    <mergeCell ref="F35:H35"/>
    <mergeCell ref="M22:N22"/>
    <mergeCell ref="D31:E31"/>
    <mergeCell ref="D32:E32"/>
    <mergeCell ref="D33:E33"/>
    <mergeCell ref="F29:H29"/>
    <mergeCell ref="F31:H31"/>
    <mergeCell ref="F36:H36"/>
    <mergeCell ref="D40:K42"/>
    <mergeCell ref="K36:L36"/>
    <mergeCell ref="D34:E34"/>
    <mergeCell ref="D28:E28"/>
    <mergeCell ref="K32:L32"/>
    <mergeCell ref="D35:E35"/>
    <mergeCell ref="F28:H28"/>
    <mergeCell ref="F32:H32"/>
    <mergeCell ref="K28:L28"/>
    <mergeCell ref="F33:H33"/>
    <mergeCell ref="F30:H30"/>
    <mergeCell ref="K29:L29"/>
    <mergeCell ref="K30:L30"/>
    <mergeCell ref="K35:L35"/>
    <mergeCell ref="K31:L31"/>
    <mergeCell ref="A1:W1"/>
    <mergeCell ref="H21:I21"/>
    <mergeCell ref="H22:I22"/>
    <mergeCell ref="J21:L21"/>
    <mergeCell ref="J22:L22"/>
    <mergeCell ref="F15:H15"/>
    <mergeCell ref="F16:H16"/>
    <mergeCell ref="F19:H19"/>
    <mergeCell ref="F18:H18"/>
    <mergeCell ref="F14:H14"/>
    <mergeCell ref="K18:N18"/>
    <mergeCell ref="K14:N14"/>
    <mergeCell ref="K15:N15"/>
    <mergeCell ref="K16:N16"/>
    <mergeCell ref="K17:N17"/>
    <mergeCell ref="M6:N6"/>
  </mergeCells>
  <phoneticPr fontId="6" type="noConversion"/>
  <dataValidations count="9">
    <dataValidation type="textLength" allowBlank="1" showInputMessage="1" showErrorMessage="1" errorTitle="Invalid Input" error="Max characters allowed: 20" sqref="J17:J18 K14 F19:H19" xr:uid="{00000000-0002-0000-0000-000000000000}">
      <formula1>0</formula1>
      <formula2>20</formula2>
    </dataValidation>
    <dataValidation type="textLength" allowBlank="1" showInputMessage="1" showErrorMessage="1" errorTitle="Invalid Input" error="Max characters allowed: 60" sqref="J14:J16 F15:H16" xr:uid="{00000000-0002-0000-0000-000002000000}">
      <formula1>0</formula1>
      <formula2>60</formula2>
    </dataValidation>
    <dataValidation type="textLength" allowBlank="1" showInputMessage="1" showErrorMessage="1" errorTitle="Invalid Input" error="Max characters allowed: 10" sqref="F14 M7:M10" xr:uid="{00000000-0002-0000-0000-000003000000}">
      <formula1>0</formula1>
      <formula2>10</formula2>
    </dataValidation>
    <dataValidation type="textLength" allowBlank="1" showInputMessage="1" showErrorMessage="1" sqref="D40:K42 E39:J39 E38" xr:uid="{00000000-0002-0000-0000-000004000000}">
      <formula1>1</formula1>
      <formula2>255</formula2>
    </dataValidation>
    <dataValidation type="date" allowBlank="1" showErrorMessage="1" errorTitle="Invalid Input" error="Please enter a valid date." sqref="M6 H22" xr:uid="{00000000-0002-0000-0000-000005000000}">
      <formula1>36526</formula1>
      <formula2>402132</formula2>
    </dataValidation>
    <dataValidation type="decimal" operator="lessThanOrEqual" allowBlank="1" showInputMessage="1" showErrorMessage="1" errorTitle="Invalid Input" error="Please enter a valid numeric_x000a_value." sqref="N41 AF35 M38:M39 K25:M36" xr:uid="{00000000-0002-0000-0000-000007000000}">
      <formula1>999999999.99</formula1>
    </dataValidation>
    <dataValidation type="textLength" operator="lessThan" allowBlank="1" showInputMessage="1" showErrorMessage="1" errorTitle="Invalid Input" error="Max characters allowed: 15" sqref="D22" xr:uid="{00000000-0002-0000-0000-000008000000}">
      <formula1>15</formula1>
    </dataValidation>
    <dataValidation type="textLength" operator="lessThanOrEqual" allowBlank="1" showInputMessage="1" showErrorMessage="1" errorTitle="Invalid Input" error="Max characters allowed: 100" sqref="F25:J36" xr:uid="{00000000-0002-0000-0000-000009000000}">
      <formula1>100</formula1>
    </dataValidation>
    <dataValidation type="textLength" allowBlank="1" showInputMessage="1" showErrorMessage="1" errorTitle="Invalid Input" error="Max characters allowed: 10" sqref="D25:D36" xr:uid="{00000000-0002-0000-0000-00000A000000}">
      <formula1>0</formula1>
      <formula2>20</formula2>
    </dataValidation>
  </dataValidations>
  <hyperlinks>
    <hyperlink ref="A922" r:id="rId1" tooltip="Hotel Receipt with Blue Gradient Bar" display="http://www.invoicingtemplate.com/hotelreceipt-blue-gradient.html" xr:uid="{00000000-0004-0000-0000-000006000000}"/>
    <hyperlink ref="AIC1" r:id="rId2" tooltip="Hotel Receipt Format with Blue Gradient Design" display="http://www.invoicingtemplate.com/hotelreceipt-blue-gradient.html" xr:uid="{00000000-0004-0000-0000-000007000000}"/>
    <hyperlink ref="A963" r:id="rId3" tooltip="Hotel Receipt with Blue Gradient Bar" display="http://www.invoicingtemplate.com/hotelreceipt-blue-gradient.html" xr:uid="{00000000-0004-0000-0000-000008000000}"/>
    <hyperlink ref="AHQ1" r:id="rId4" tooltip="Hotel Receipt Format with Blue Gradient Design" display="http://www.invoicingtemplate.com/hotelreceipt-blue-gradient.html" xr:uid="{00000000-0004-0000-0000-000009000000}"/>
    <hyperlink ref="A975" r:id="rId5" tooltip="Hotel Receipt with Blue Gradient Bar" display="http://www.invoicingtemplate.com/hotelreceipt-blue-gradient.html" xr:uid="{00000000-0004-0000-0000-00000A000000}"/>
    <hyperlink ref="AII1" r:id="rId6" tooltip="Hotel Receipt Format with Blue Gradient Design" display="http://www.invoicingtemplate.com/hotelreceipt-blue-gradient.html" xr:uid="{00000000-0004-0000-0000-00000B000000}"/>
  </hyperlinks>
  <printOptions horizontalCentered="1" verticalCentered="1"/>
  <pageMargins left="0.31496062992125989" right="0.31496062992125989" top="0.31496062992125989" bottom="0.31496062992125989" header="0.31496062992125989" footer="0.31496062992125989"/>
  <pageSetup paperSize="9" orientation="portrait" horizontalDpi="300" verticalDpi="300" r:id="rId7"/>
  <headerFooter alignWithMargins="0"/>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12"/>
  <sheetViews>
    <sheetView showGridLines="0" showRowColHeaders="0" zoomScaleNormal="100" workbookViewId="0">
      <pane xSplit="1" ySplit="12" topLeftCell="B13" activePane="bottomRight" state="frozen"/>
      <selection pane="topRight" activeCell="B1" sqref="B1"/>
      <selection pane="bottomLeft" activeCell="A13" sqref="A13"/>
      <selection pane="bottomRight" activeCell="C9" sqref="C9"/>
    </sheetView>
  </sheetViews>
  <sheetFormatPr defaultRowHeight="12"/>
  <cols>
    <col min="1" max="1" width="1.28515625" style="13" customWidth="1"/>
    <col min="2" max="2" width="11.42578125" style="22" customWidth="1"/>
    <col min="3" max="3" width="10.5703125" style="26" customWidth="1"/>
    <col min="4" max="4" width="11.85546875" style="20" customWidth="1"/>
    <col min="5" max="5" width="9.28515625" style="21" customWidth="1"/>
    <col min="6" max="6" width="12.140625" style="22" hidden="1" customWidth="1"/>
    <col min="7" max="7" width="11.42578125" style="22" customWidth="1"/>
    <col min="8" max="8" width="12.140625" style="20" hidden="1" customWidth="1"/>
    <col min="9" max="9" width="11.28515625" style="20" hidden="1" customWidth="1"/>
    <col min="10" max="10" width="9.5703125" style="20" hidden="1" customWidth="1"/>
    <col min="11" max="11" width="10.140625" style="20" hidden="1" customWidth="1"/>
    <col min="12" max="12" width="16" style="20" customWidth="1"/>
    <col min="13" max="13" width="14.140625" style="20" customWidth="1"/>
    <col min="14" max="14" width="12.85546875" style="16" customWidth="1"/>
    <col min="15" max="15" width="11.42578125" style="17" hidden="1" customWidth="1"/>
    <col min="16" max="16" width="16.85546875" style="17" hidden="1" customWidth="1"/>
    <col min="17" max="17" width="9.140625" style="13"/>
    <col min="18" max="16384" width="9.140625" style="25"/>
  </cols>
  <sheetData>
    <row r="1" spans="1:17" s="8" customFormat="1" ht="50.25" customHeight="1">
      <c r="B1" s="9"/>
      <c r="C1" s="10"/>
      <c r="D1" s="11"/>
      <c r="E1" s="12"/>
      <c r="F1" s="9"/>
      <c r="G1" s="9"/>
      <c r="H1" s="11"/>
      <c r="I1" s="11"/>
      <c r="J1" s="11"/>
      <c r="K1" s="11"/>
      <c r="L1" s="11"/>
      <c r="M1" s="11"/>
      <c r="N1" s="11"/>
      <c r="O1" s="12"/>
      <c r="P1" s="12"/>
    </row>
    <row r="2" spans="1:17" s="13" customFormat="1" ht="3" customHeight="1">
      <c r="B2" s="14"/>
      <c r="C2" s="15"/>
      <c r="D2" s="16"/>
      <c r="E2" s="17"/>
      <c r="F2" s="14"/>
      <c r="G2" s="14"/>
      <c r="H2" s="16"/>
      <c r="I2" s="16"/>
      <c r="J2" s="16"/>
      <c r="K2" s="16"/>
      <c r="L2" s="16"/>
      <c r="M2" s="16"/>
      <c r="N2" s="16"/>
      <c r="O2" s="17"/>
      <c r="P2" s="17"/>
    </row>
    <row r="3" spans="1:17" ht="33" customHeight="1">
      <c r="B3" s="18" t="str">
        <f>oknCompanyName</f>
        <v>Your Hotel Name</v>
      </c>
      <c r="C3" s="19"/>
      <c r="J3" s="23"/>
      <c r="M3" s="24"/>
    </row>
    <row r="4" spans="1:17">
      <c r="B4" s="22" t="str">
        <f>oknCompanyAddress</f>
        <v>Hotel  Street address</v>
      </c>
      <c r="M4" s="16"/>
    </row>
    <row r="5" spans="1:17">
      <c r="B5" s="22" t="str">
        <f>oknCompanyCityStateZip</f>
        <v>Motel City, Prov.</v>
      </c>
      <c r="M5" s="27"/>
    </row>
    <row r="6" spans="1:17">
      <c r="B6" s="22" t="str">
        <f>oknCompanyContact</f>
        <v>Motel Country, Postcode</v>
      </c>
      <c r="M6" s="16"/>
    </row>
    <row r="7" spans="1:17" ht="14.25" customHeight="1">
      <c r="K7" s="28"/>
      <c r="M7" s="16"/>
    </row>
    <row r="8" spans="1:17" ht="14.25" customHeight="1">
      <c r="B8" s="29" t="s">
        <v>35</v>
      </c>
      <c r="M8" s="16"/>
    </row>
    <row r="9" spans="1:17">
      <c r="B9" s="30" t="s">
        <v>31</v>
      </c>
      <c r="C9" s="31"/>
    </row>
    <row r="10" spans="1:17">
      <c r="B10" s="30" t="s">
        <v>34</v>
      </c>
      <c r="C10" s="31"/>
    </row>
    <row r="11" spans="1:17" ht="4.5" customHeight="1"/>
    <row r="12" spans="1:17" s="37" customFormat="1" ht="15.75" customHeight="1">
      <c r="A12" s="32"/>
      <c r="B12" s="33" t="s">
        <v>54</v>
      </c>
      <c r="C12" s="34" t="s">
        <v>30</v>
      </c>
      <c r="D12" s="35" t="s">
        <v>53</v>
      </c>
      <c r="E12" s="36" t="s">
        <v>36</v>
      </c>
      <c r="F12" s="36" t="s">
        <v>43</v>
      </c>
      <c r="G12" s="36" t="s">
        <v>44</v>
      </c>
      <c r="H12" s="35" t="s">
        <v>37</v>
      </c>
      <c r="I12" s="35" t="s">
        <v>38</v>
      </c>
      <c r="J12" s="35" t="str">
        <f>oknTax1Name</f>
        <v>TAX</v>
      </c>
      <c r="K12" s="35" t="str">
        <f>oknTax2Name</f>
        <v>GST</v>
      </c>
      <c r="L12" s="35" t="s">
        <v>39</v>
      </c>
      <c r="M12" s="35" t="s">
        <v>40</v>
      </c>
      <c r="N12" s="35" t="s">
        <v>41</v>
      </c>
      <c r="O12" s="36" t="s">
        <v>42</v>
      </c>
      <c r="P12" s="36" t="s">
        <v>55</v>
      </c>
      <c r="Q12" s="32"/>
    </row>
  </sheetData>
  <phoneticPr fontId="10" type="noConversion"/>
  <printOptions horizontalCentered="1"/>
  <pageMargins left="0.31496062992125989" right="0.31496062992125989" top="0.31496062992125989" bottom="0.31496062992125989" header="0.31496062992125989" footer="0.31496062992125989"/>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11"/>
  <sheetViews>
    <sheetView showGridLines="0" showRowColHeaders="0" zoomScaleNormal="100" workbookViewId="0">
      <pane xSplit="1" ySplit="11" topLeftCell="B12" activePane="bottomRight" state="frozen"/>
      <selection pane="topRight" activeCell="B1" sqref="B1"/>
      <selection pane="bottomLeft" activeCell="A12" sqref="A12"/>
      <selection pane="bottomRight" activeCell="C8" sqref="C8"/>
    </sheetView>
  </sheetViews>
  <sheetFormatPr defaultRowHeight="12"/>
  <cols>
    <col min="1" max="1" width="0.7109375" style="25" customWidth="1"/>
    <col min="2" max="2" width="13.28515625" style="22" customWidth="1"/>
    <col min="3" max="3" width="11.42578125" style="26" customWidth="1"/>
    <col min="4" max="4" width="25.5703125" style="41" customWidth="1"/>
    <col min="5" max="5" width="10.42578125" style="21" customWidth="1"/>
    <col min="6" max="6" width="12.28515625" style="20" hidden="1" customWidth="1"/>
    <col min="7" max="7" width="9.42578125" style="20" hidden="1" customWidth="1"/>
    <col min="8" max="8" width="7.5703125" style="20" hidden="1" customWidth="1"/>
    <col min="9" max="9" width="14.5703125" style="20" hidden="1" customWidth="1"/>
    <col min="10" max="10" width="11.28515625" style="20" customWidth="1"/>
    <col min="11" max="11" width="12.5703125" style="20" customWidth="1"/>
    <col min="12" max="12" width="11.5703125" style="20" hidden="1" customWidth="1"/>
    <col min="13" max="13" width="11.42578125" style="20" customWidth="1"/>
    <col min="14" max="14" width="11.140625" style="21" hidden="1" customWidth="1"/>
    <col min="15" max="15" width="13.28515625" style="21" hidden="1" customWidth="1"/>
    <col min="16" max="16" width="12.42578125" style="21" hidden="1" customWidth="1"/>
    <col min="17" max="17" width="16" style="21" hidden="1" customWidth="1"/>
    <col min="18" max="16384" width="9.140625" style="25"/>
  </cols>
  <sheetData>
    <row r="1" spans="1:18" s="8" customFormat="1" ht="50.25" customHeight="1">
      <c r="B1" s="9"/>
      <c r="C1" s="10"/>
      <c r="D1" s="38"/>
      <c r="E1" s="12"/>
      <c r="F1" s="11"/>
      <c r="G1" s="11"/>
      <c r="H1" s="11"/>
      <c r="I1" s="11"/>
      <c r="J1" s="11"/>
      <c r="K1" s="11"/>
      <c r="L1" s="11"/>
      <c r="M1" s="11"/>
      <c r="N1" s="12"/>
      <c r="O1" s="12"/>
      <c r="P1" s="12"/>
      <c r="Q1" s="12"/>
    </row>
    <row r="2" spans="1:18" s="13" customFormat="1" ht="3.75" customHeight="1">
      <c r="B2" s="14"/>
      <c r="C2" s="15"/>
      <c r="D2" s="40"/>
      <c r="E2" s="17"/>
      <c r="F2" s="16"/>
      <c r="G2" s="16"/>
      <c r="H2" s="16"/>
      <c r="I2" s="16"/>
      <c r="J2" s="16"/>
      <c r="K2" s="16"/>
      <c r="L2" s="16"/>
      <c r="M2" s="16"/>
      <c r="N2" s="17"/>
      <c r="O2" s="17"/>
      <c r="P2" s="17"/>
      <c r="Q2" s="17"/>
    </row>
    <row r="3" spans="1:18" ht="33" customHeight="1">
      <c r="A3" s="13"/>
      <c r="B3" s="139" t="str">
        <f>oknCompanyName</f>
        <v>Your Hotel Name</v>
      </c>
      <c r="C3" s="19"/>
      <c r="J3" s="23"/>
      <c r="M3" s="24"/>
      <c r="N3" s="17"/>
      <c r="O3" s="17"/>
      <c r="P3" s="17"/>
      <c r="Q3" s="17"/>
    </row>
    <row r="4" spans="1:18">
      <c r="A4" s="13"/>
      <c r="B4" s="22" t="str">
        <f>oknCompanyAddress</f>
        <v>Hotel  Street address</v>
      </c>
      <c r="M4" s="16"/>
      <c r="N4" s="17"/>
      <c r="O4" s="17"/>
      <c r="P4" s="17"/>
      <c r="Q4" s="17"/>
    </row>
    <row r="5" spans="1:18">
      <c r="A5" s="13"/>
      <c r="B5" s="22" t="str">
        <f>oknCompanyCityStateZip</f>
        <v>Motel City, Prov.</v>
      </c>
      <c r="M5" s="27"/>
      <c r="N5" s="17"/>
      <c r="O5" s="17"/>
      <c r="P5" s="17"/>
      <c r="Q5" s="17"/>
    </row>
    <row r="6" spans="1:18">
      <c r="A6" s="13"/>
      <c r="B6" s="22" t="str">
        <f>oknCompanyContact</f>
        <v>Motel Country, Postcode</v>
      </c>
      <c r="M6" s="16"/>
      <c r="N6" s="17"/>
      <c r="O6" s="17"/>
      <c r="P6" s="17"/>
      <c r="Q6" s="17"/>
    </row>
    <row r="7" spans="1:18" ht="21" customHeight="1">
      <c r="A7" s="13"/>
      <c r="B7" s="29" t="s">
        <v>35</v>
      </c>
      <c r="K7" s="28"/>
      <c r="M7" s="16"/>
      <c r="N7" s="17"/>
      <c r="O7" s="17"/>
      <c r="P7" s="17"/>
      <c r="Q7" s="17"/>
    </row>
    <row r="8" spans="1:18" ht="11.25" customHeight="1">
      <c r="A8" s="13"/>
      <c r="B8" s="30" t="s">
        <v>31</v>
      </c>
      <c r="C8" s="31"/>
      <c r="M8" s="16"/>
      <c r="N8" s="17"/>
      <c r="O8" s="17"/>
      <c r="P8" s="17"/>
      <c r="Q8" s="17"/>
    </row>
    <row r="9" spans="1:18">
      <c r="A9" s="13"/>
      <c r="B9" s="30" t="s">
        <v>34</v>
      </c>
      <c r="C9" s="31"/>
      <c r="N9" s="17"/>
      <c r="O9" s="17"/>
      <c r="P9" s="17"/>
      <c r="Q9" s="17"/>
    </row>
    <row r="10" spans="1:18" ht="4.5" customHeight="1">
      <c r="A10" s="13"/>
      <c r="N10" s="17"/>
      <c r="O10" s="17"/>
      <c r="P10" s="17"/>
      <c r="Q10" s="17"/>
    </row>
    <row r="11" spans="1:18" s="37" customFormat="1" ht="15.75" customHeight="1">
      <c r="A11" s="32"/>
      <c r="B11" s="36" t="s">
        <v>56</v>
      </c>
      <c r="C11" s="34" t="s">
        <v>30</v>
      </c>
      <c r="D11" s="36" t="s">
        <v>57</v>
      </c>
      <c r="E11" s="36" t="s">
        <v>36</v>
      </c>
      <c r="F11" s="35" t="s">
        <v>53</v>
      </c>
      <c r="G11" s="35" t="str">
        <f>oknTax1Name</f>
        <v>TAX</v>
      </c>
      <c r="H11" s="35" t="str">
        <f>oknTax2Name</f>
        <v>GST</v>
      </c>
      <c r="I11" s="35" t="s">
        <v>58</v>
      </c>
      <c r="J11" s="35" t="s">
        <v>40</v>
      </c>
      <c r="K11" s="35" t="s">
        <v>41</v>
      </c>
      <c r="L11" s="35" t="s">
        <v>37</v>
      </c>
      <c r="M11" s="35" t="s">
        <v>39</v>
      </c>
      <c r="N11" s="36" t="s">
        <v>42</v>
      </c>
      <c r="O11" s="36" t="s">
        <v>43</v>
      </c>
      <c r="P11" s="36" t="s">
        <v>44</v>
      </c>
      <c r="Q11" s="36" t="s">
        <v>55</v>
      </c>
      <c r="R11" s="32"/>
    </row>
  </sheetData>
  <phoneticPr fontId="10" type="noConversion"/>
  <printOptions horizontalCentered="1"/>
  <pageMargins left="0.31496062992125989" right="0.31496062992125989" top="0.31496062992125989" bottom="0.31496062992125989" header="0.31496062992125989" footer="0.31496062992125989"/>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11"/>
  <sheetViews>
    <sheetView showGridLines="0" showRowColHeaders="0" zoomScaleNormal="100" workbookViewId="0">
      <pane xSplit="1" ySplit="11" topLeftCell="B12" activePane="bottomRight" state="frozen"/>
      <selection pane="topRight" activeCell="B1" sqref="B1"/>
      <selection pane="bottomLeft" activeCell="A13" sqref="A13"/>
      <selection pane="bottomRight" activeCell="C8" sqref="C8"/>
    </sheetView>
  </sheetViews>
  <sheetFormatPr defaultRowHeight="12"/>
  <cols>
    <col min="1" max="1" width="1" style="25" customWidth="1"/>
    <col min="2" max="2" width="13.5703125" style="22" customWidth="1"/>
    <col min="3" max="3" width="13.42578125" style="26" customWidth="1"/>
    <col min="4" max="4" width="10.5703125" style="49" customWidth="1"/>
    <col min="5" max="5" width="17.85546875" style="41" customWidth="1"/>
    <col min="6" max="6" width="9.42578125" style="50" customWidth="1"/>
    <col min="7" max="7" width="9.140625" style="65"/>
    <col min="8" max="8" width="10.5703125" style="51" customWidth="1"/>
    <col min="9" max="9" width="10.5703125" style="65" customWidth="1"/>
    <col min="10" max="16384" width="9.140625" style="25"/>
  </cols>
  <sheetData>
    <row r="1" spans="1:16" s="8" customFormat="1" ht="50.25" customHeight="1">
      <c r="B1" s="9"/>
      <c r="C1" s="10"/>
      <c r="D1" s="43"/>
      <c r="E1" s="38"/>
      <c r="F1" s="44"/>
      <c r="G1" s="61"/>
      <c r="H1" s="45"/>
      <c r="I1" s="61"/>
    </row>
    <row r="2" spans="1:16" s="13" customFormat="1" ht="4.5" customHeight="1">
      <c r="B2" s="14"/>
      <c r="C2" s="15"/>
      <c r="D2" s="46"/>
      <c r="E2" s="40"/>
      <c r="F2" s="47"/>
      <c r="G2" s="63"/>
      <c r="H2" s="48"/>
      <c r="I2" s="63"/>
    </row>
    <row r="3" spans="1:16" ht="33" customHeight="1">
      <c r="A3" s="13"/>
      <c r="B3" s="139" t="str">
        <f>oknCompanyName</f>
        <v>Your Hotel Name</v>
      </c>
      <c r="C3" s="19"/>
      <c r="L3" s="52"/>
      <c r="M3" s="13"/>
      <c r="N3" s="13"/>
      <c r="O3" s="13"/>
      <c r="P3" s="13"/>
    </row>
    <row r="4" spans="1:16">
      <c r="A4" s="13"/>
      <c r="B4" s="22" t="str">
        <f>oknCompanyAddress</f>
        <v>Hotel  Street address</v>
      </c>
      <c r="L4" s="13"/>
      <c r="M4" s="13"/>
      <c r="N4" s="13"/>
      <c r="O4" s="13"/>
      <c r="P4" s="13"/>
    </row>
    <row r="5" spans="1:16">
      <c r="A5" s="13"/>
      <c r="B5" s="22" t="str">
        <f>oknCompanyCityStateZip</f>
        <v>Motel City, Prov.</v>
      </c>
      <c r="L5" s="53"/>
      <c r="M5" s="13"/>
      <c r="N5" s="13"/>
      <c r="O5" s="13"/>
      <c r="P5" s="13"/>
    </row>
    <row r="6" spans="1:16">
      <c r="A6" s="13"/>
      <c r="B6" s="22" t="str">
        <f>oknCompanyContact</f>
        <v>Motel Country, Postcode</v>
      </c>
      <c r="L6" s="54"/>
      <c r="M6" s="13"/>
      <c r="N6" s="13"/>
      <c r="O6" s="13"/>
      <c r="P6" s="13"/>
    </row>
    <row r="7" spans="1:16" ht="21" customHeight="1">
      <c r="A7" s="13"/>
      <c r="B7" s="29" t="s">
        <v>35</v>
      </c>
      <c r="J7" s="55"/>
      <c r="K7" s="56"/>
      <c r="L7" s="54"/>
      <c r="M7" s="13"/>
      <c r="N7" s="13"/>
      <c r="O7" s="13"/>
      <c r="P7" s="13"/>
    </row>
    <row r="8" spans="1:16" ht="13.5" customHeight="1">
      <c r="A8" s="13"/>
      <c r="B8" s="30" t="s">
        <v>31</v>
      </c>
      <c r="C8" s="57"/>
      <c r="L8" s="13"/>
      <c r="M8" s="13"/>
      <c r="N8" s="13"/>
      <c r="O8" s="13"/>
      <c r="P8" s="13"/>
    </row>
    <row r="9" spans="1:16">
      <c r="A9" s="13"/>
      <c r="B9" s="30" t="s">
        <v>34</v>
      </c>
      <c r="C9" s="57"/>
      <c r="D9" s="25"/>
      <c r="F9" s="25"/>
      <c r="J9" s="58"/>
      <c r="K9" s="58"/>
      <c r="L9" s="58"/>
      <c r="M9" s="13"/>
      <c r="N9" s="13"/>
      <c r="O9" s="13"/>
      <c r="P9" s="13"/>
    </row>
    <row r="10" spans="1:16" ht="4.5" customHeight="1">
      <c r="A10" s="13"/>
      <c r="M10" s="13"/>
      <c r="N10" s="13"/>
      <c r="O10" s="13"/>
      <c r="P10" s="13"/>
    </row>
    <row r="11" spans="1:16" s="37" customFormat="1" ht="15.75" customHeight="1">
      <c r="A11" s="32"/>
      <c r="B11" s="36" t="s">
        <v>59</v>
      </c>
      <c r="C11" s="34" t="s">
        <v>30</v>
      </c>
      <c r="D11" s="42" t="s">
        <v>36</v>
      </c>
      <c r="E11" s="36" t="s">
        <v>60</v>
      </c>
      <c r="F11" s="36" t="s">
        <v>11</v>
      </c>
      <c r="G11" s="35" t="s">
        <v>10</v>
      </c>
      <c r="H11" s="59" t="s">
        <v>61</v>
      </c>
      <c r="I11" s="35" t="s">
        <v>62</v>
      </c>
      <c r="P11" s="32"/>
    </row>
  </sheetData>
  <phoneticPr fontId="10" type="noConversion"/>
  <printOptions horizontalCentered="1"/>
  <pageMargins left="0.31496062992125989" right="0.31496062992125989" top="0.31496062992125989" bottom="0.31496062992125989" header="0.31496062992125989" footer="0.31496062992125989"/>
  <pageSetup paperSize="9" orientation="portrait" horizontalDpi="96" verticalDpi="96"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24"/>
  <sheetViews>
    <sheetView showGridLines="0" showRowColHeaders="0" zoomScaleNormal="100" workbookViewId="0">
      <pane ySplit="1" topLeftCell="A2" activePane="bottomLeft" state="frozen"/>
      <selection pane="bottomLeft" activeCell="C10" sqref="C10"/>
    </sheetView>
  </sheetViews>
  <sheetFormatPr defaultRowHeight="12"/>
  <cols>
    <col min="1" max="1" width="1" style="25" customWidth="1"/>
    <col min="2" max="2" width="10.5703125" style="66" customWidth="1"/>
    <col min="3" max="3" width="33.140625" style="26" customWidth="1"/>
    <col min="4" max="4" width="10" style="65" customWidth="1"/>
    <col min="5" max="5" width="10.85546875" style="65" customWidth="1"/>
    <col min="6" max="6" width="9" style="65" customWidth="1"/>
    <col min="7" max="7" width="10.7109375" style="51" customWidth="1"/>
    <col min="8" max="8" width="10.42578125" style="51" customWidth="1"/>
    <col min="9" max="16384" width="9.140625" style="25"/>
  </cols>
  <sheetData>
    <row r="1" spans="1:8" s="8" customFormat="1" ht="50.25" customHeight="1">
      <c r="B1" s="60"/>
      <c r="C1" s="10"/>
      <c r="D1" s="61"/>
      <c r="E1" s="61"/>
      <c r="F1" s="61"/>
      <c r="G1" s="45"/>
      <c r="H1" s="45"/>
    </row>
    <row r="2" spans="1:8" s="13" customFormat="1" ht="3.75" customHeight="1">
      <c r="B2" s="62"/>
      <c r="C2" s="15"/>
      <c r="D2" s="63"/>
      <c r="E2" s="63"/>
      <c r="F2" s="63"/>
      <c r="G2" s="48"/>
      <c r="H2" s="48"/>
    </row>
    <row r="3" spans="1:8" ht="33" customHeight="1">
      <c r="A3" s="13"/>
      <c r="B3" s="18" t="str">
        <f>oknCompanyName</f>
        <v>Your Hotel Name</v>
      </c>
      <c r="C3" s="19"/>
      <c r="D3" s="64"/>
      <c r="E3" s="64"/>
    </row>
    <row r="4" spans="1:8">
      <c r="A4" s="13"/>
      <c r="B4" s="22" t="str">
        <f>oknCompanyAddress</f>
        <v>Hotel  Street address</v>
      </c>
      <c r="D4" s="64"/>
      <c r="E4" s="64"/>
    </row>
    <row r="5" spans="1:8">
      <c r="A5" s="13"/>
      <c r="B5" s="22" t="str">
        <f>oknCompanyCityStateZip</f>
        <v>Motel City, Prov.</v>
      </c>
      <c r="D5" s="64"/>
      <c r="E5" s="64"/>
    </row>
    <row r="6" spans="1:8">
      <c r="A6" s="13"/>
      <c r="B6" s="22" t="str">
        <f>oknCompanyContact</f>
        <v>Motel Country, Postcode</v>
      </c>
      <c r="D6" s="64"/>
      <c r="E6" s="64"/>
    </row>
    <row r="7" spans="1:8" ht="27.75" customHeight="1">
      <c r="A7" s="13"/>
    </row>
    <row r="8" spans="1:8" ht="15.75" customHeight="1">
      <c r="A8" s="13"/>
      <c r="B8" s="67" t="s">
        <v>1</v>
      </c>
    </row>
    <row r="9" spans="1:8" ht="15.75" customHeight="1">
      <c r="A9" s="13"/>
      <c r="B9" s="68" t="s">
        <v>45</v>
      </c>
      <c r="C9" s="22"/>
      <c r="F9" s="176" t="s">
        <v>84</v>
      </c>
      <c r="G9" s="177"/>
      <c r="H9" s="69">
        <v>0</v>
      </c>
    </row>
    <row r="10" spans="1:8" ht="15.75" customHeight="1">
      <c r="A10" s="13"/>
      <c r="B10" s="68" t="s">
        <v>46</v>
      </c>
      <c r="C10" s="22"/>
      <c r="F10" s="178" t="s">
        <v>85</v>
      </c>
      <c r="G10" s="179"/>
      <c r="H10" s="71">
        <v>0</v>
      </c>
    </row>
    <row r="11" spans="1:8" ht="15.75" customHeight="1">
      <c r="B11" s="68" t="s">
        <v>47</v>
      </c>
      <c r="C11" s="72"/>
      <c r="F11" s="73"/>
      <c r="G11" s="74"/>
    </row>
    <row r="12" spans="1:8" ht="15.75" customHeight="1">
      <c r="B12" s="68" t="s">
        <v>48</v>
      </c>
      <c r="C12" s="22"/>
      <c r="F12" s="176" t="s">
        <v>86</v>
      </c>
      <c r="G12" s="177"/>
      <c r="H12" s="69">
        <v>0</v>
      </c>
    </row>
    <row r="13" spans="1:8" ht="15.75" customHeight="1">
      <c r="B13" s="68" t="s">
        <v>51</v>
      </c>
      <c r="C13" s="22"/>
      <c r="F13" s="70" t="s">
        <v>87</v>
      </c>
      <c r="G13" s="75"/>
      <c r="H13" s="71">
        <v>0</v>
      </c>
    </row>
    <row r="14" spans="1:8" ht="15.75" customHeight="1">
      <c r="B14" s="68" t="s">
        <v>49</v>
      </c>
      <c r="C14" s="22"/>
    </row>
    <row r="15" spans="1:8" ht="3" customHeight="1"/>
    <row r="16" spans="1:8" ht="15.75" customHeight="1">
      <c r="B16" s="76" t="s">
        <v>83</v>
      </c>
    </row>
    <row r="17" spans="2:8" ht="15.75" customHeight="1">
      <c r="B17" s="68" t="s">
        <v>32</v>
      </c>
      <c r="C17" s="77"/>
    </row>
    <row r="18" spans="2:8" ht="15.75" customHeight="1">
      <c r="B18" s="68" t="s">
        <v>33</v>
      </c>
      <c r="C18" s="77"/>
    </row>
    <row r="19" spans="2:8" ht="12" customHeight="1"/>
    <row r="20" spans="2:8" ht="15.75" customHeight="1">
      <c r="B20" s="34" t="s">
        <v>88</v>
      </c>
      <c r="C20" s="34" t="s">
        <v>89</v>
      </c>
      <c r="D20" s="34" t="s">
        <v>90</v>
      </c>
      <c r="E20" s="34" t="s">
        <v>91</v>
      </c>
      <c r="F20" s="34" t="s">
        <v>92</v>
      </c>
      <c r="G20" s="59" t="s">
        <v>93</v>
      </c>
      <c r="H20" s="59" t="s">
        <v>94</v>
      </c>
    </row>
    <row r="21" spans="2:8" ht="12" customHeight="1"/>
    <row r="22" spans="2:8" ht="12" customHeight="1"/>
    <row r="23" spans="2:8" ht="12" customHeight="1"/>
    <row r="24" spans="2:8" ht="12" customHeight="1"/>
  </sheetData>
  <mergeCells count="3">
    <mergeCell ref="F9:G9"/>
    <mergeCell ref="F10:G10"/>
    <mergeCell ref="F12:G12"/>
  </mergeCells>
  <phoneticPr fontId="10" type="noConversion"/>
  <printOptions horizontalCentered="1"/>
  <pageMargins left="0.31496062992125984" right="0.31496062992125984" top="0.31496062992125984" bottom="0.31496062992125984" header="0.31496062992125984" footer="0.31496062992125984"/>
  <pageSetup paperSize="9" orientation="portrait" horizontalDpi="96" verticalDpi="96" r:id="rId1"/>
  <headerFooter alignWithMargins="0">
    <oddFooter>&amp;C&amp;"Arial Black,常规"&amp;11Thank you for your business!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Q13"/>
  <sheetViews>
    <sheetView showGridLines="0" showRowColHeaders="0" zoomScaleNormal="100" workbookViewId="0">
      <pane xSplit="1" ySplit="13" topLeftCell="B14" activePane="bottomRight" state="frozen"/>
      <selection pane="topRight" activeCell="B1" sqref="B1"/>
      <selection pane="bottomLeft" activeCell="A12" sqref="A12"/>
      <selection pane="bottomRight" activeCell="C9" sqref="C9"/>
    </sheetView>
  </sheetViews>
  <sheetFormatPr defaultRowHeight="12"/>
  <cols>
    <col min="1" max="1" width="0.7109375" style="25" customWidth="1"/>
    <col min="2" max="2" width="11.85546875" style="22" customWidth="1"/>
    <col min="3" max="3" width="12.140625" style="26" customWidth="1"/>
    <col min="4" max="4" width="8.140625" style="21" customWidth="1"/>
    <col min="5" max="5" width="10.5703125" style="21" customWidth="1"/>
    <col min="6" max="6" width="11.85546875" style="20" customWidth="1"/>
    <col min="7" max="8" width="10.85546875" style="20" hidden="1" customWidth="1"/>
    <col min="9" max="9" width="9.5703125" style="20" hidden="1" customWidth="1"/>
    <col min="10" max="10" width="11.42578125" style="20" customWidth="1"/>
    <col min="11" max="11" width="12.5703125" style="20" customWidth="1"/>
    <col min="12" max="12" width="11.7109375" style="20" hidden="1" customWidth="1"/>
    <col min="13" max="13" width="12.7109375" style="20" customWidth="1"/>
    <col min="14" max="14" width="9.42578125" style="21" hidden="1" customWidth="1"/>
    <col min="15" max="15" width="11.42578125" style="25" customWidth="1"/>
    <col min="16" max="16384" width="9.140625" style="25"/>
  </cols>
  <sheetData>
    <row r="1" spans="1:17" s="8" customFormat="1" ht="50.25" customHeight="1">
      <c r="B1" s="9"/>
      <c r="C1" s="10"/>
      <c r="D1" s="12"/>
      <c r="E1" s="12"/>
      <c r="F1" s="11"/>
      <c r="G1" s="11"/>
      <c r="H1" s="11"/>
      <c r="I1" s="11"/>
      <c r="J1" s="11"/>
      <c r="K1" s="11"/>
      <c r="L1" s="11"/>
      <c r="M1" s="11"/>
      <c r="N1" s="12"/>
    </row>
    <row r="2" spans="1:17" s="13" customFormat="1" ht="3.75" customHeight="1">
      <c r="B2" s="14"/>
      <c r="C2" s="15"/>
      <c r="D2" s="17"/>
      <c r="E2" s="17"/>
      <c r="F2" s="16"/>
      <c r="G2" s="16"/>
      <c r="H2" s="16"/>
      <c r="I2" s="16"/>
      <c r="J2" s="16"/>
      <c r="K2" s="16"/>
      <c r="L2" s="16"/>
      <c r="M2" s="16"/>
      <c r="N2" s="17"/>
    </row>
    <row r="3" spans="1:17" ht="33" customHeight="1">
      <c r="A3" s="13"/>
      <c r="B3" s="139" t="str">
        <f>oknCompanyName</f>
        <v>Your Hotel Name</v>
      </c>
      <c r="C3" s="19"/>
      <c r="J3" s="23"/>
      <c r="M3" s="24"/>
      <c r="N3" s="17"/>
      <c r="O3" s="13"/>
      <c r="P3" s="13"/>
      <c r="Q3" s="13"/>
    </row>
    <row r="4" spans="1:17">
      <c r="A4" s="13"/>
      <c r="B4" s="22" t="str">
        <f>oknCompanyAddress</f>
        <v>Hotel  Street address</v>
      </c>
      <c r="M4" s="16"/>
      <c r="N4" s="17"/>
      <c r="O4" s="13"/>
      <c r="P4" s="13"/>
      <c r="Q4" s="13"/>
    </row>
    <row r="5" spans="1:17">
      <c r="A5" s="13"/>
      <c r="B5" s="22" t="str">
        <f>oknCompanyCityStateZip</f>
        <v>Motel City, Prov.</v>
      </c>
      <c r="M5" s="27"/>
      <c r="N5" s="17"/>
      <c r="O5" s="13"/>
      <c r="P5" s="13"/>
      <c r="Q5" s="13"/>
    </row>
    <row r="6" spans="1:17">
      <c r="A6" s="13"/>
      <c r="B6" s="22" t="str">
        <f>oknCompanyContact</f>
        <v>Motel Country, Postcode</v>
      </c>
      <c r="M6" s="16"/>
      <c r="N6" s="17"/>
      <c r="O6" s="13"/>
      <c r="P6" s="13"/>
      <c r="Q6" s="13"/>
    </row>
    <row r="7" spans="1:17" ht="12.75" customHeight="1">
      <c r="A7" s="13"/>
      <c r="K7" s="28"/>
      <c r="M7" s="16"/>
      <c r="N7" s="17"/>
      <c r="O7" s="13"/>
      <c r="P7" s="13"/>
      <c r="Q7" s="13"/>
    </row>
    <row r="8" spans="1:17" ht="12.75" customHeight="1">
      <c r="A8" s="13"/>
      <c r="B8" s="29" t="s">
        <v>35</v>
      </c>
      <c r="M8" s="16"/>
      <c r="N8" s="17"/>
      <c r="O8" s="13"/>
      <c r="P8" s="13"/>
      <c r="Q8" s="13"/>
    </row>
    <row r="9" spans="1:17" ht="12.75" customHeight="1">
      <c r="A9" s="13"/>
      <c r="B9" s="30" t="s">
        <v>31</v>
      </c>
      <c r="C9" s="57"/>
      <c r="M9" s="16"/>
      <c r="N9" s="17"/>
      <c r="O9" s="13"/>
      <c r="P9" s="13"/>
      <c r="Q9" s="13"/>
    </row>
    <row r="10" spans="1:17" ht="12.75" customHeight="1">
      <c r="A10" s="13"/>
      <c r="B10" s="30" t="s">
        <v>34</v>
      </c>
      <c r="C10" s="57"/>
      <c r="M10" s="16"/>
      <c r="N10" s="17"/>
      <c r="O10" s="13"/>
      <c r="P10" s="13"/>
      <c r="Q10" s="13"/>
    </row>
    <row r="11" spans="1:17" ht="12.75" customHeight="1">
      <c r="A11" s="13"/>
      <c r="N11" s="17"/>
      <c r="O11" s="13"/>
      <c r="P11" s="13"/>
      <c r="Q11" s="13"/>
    </row>
    <row r="12" spans="1:17" ht="3" customHeight="1"/>
    <row r="13" spans="1:17" s="37" customFormat="1" ht="15.75" customHeight="1">
      <c r="A13" s="32"/>
      <c r="B13" s="36" t="s">
        <v>44</v>
      </c>
      <c r="C13" s="34" t="s">
        <v>30</v>
      </c>
      <c r="D13" s="36" t="s">
        <v>43</v>
      </c>
      <c r="E13" s="36" t="s">
        <v>36</v>
      </c>
      <c r="F13" s="35" t="s">
        <v>53</v>
      </c>
      <c r="G13" s="35" t="s">
        <v>50</v>
      </c>
      <c r="H13" s="35" t="s">
        <v>52</v>
      </c>
      <c r="I13" s="35" t="s">
        <v>38</v>
      </c>
      <c r="J13" s="35" t="s">
        <v>39</v>
      </c>
      <c r="K13" s="35" t="s">
        <v>40</v>
      </c>
      <c r="L13" s="35" t="s">
        <v>37</v>
      </c>
      <c r="M13" s="35" t="s">
        <v>41</v>
      </c>
      <c r="N13" s="36" t="s">
        <v>42</v>
      </c>
      <c r="Q13" s="32"/>
    </row>
  </sheetData>
  <phoneticPr fontId="10" type="noConversion"/>
  <printOptions horizontalCentered="1"/>
  <pageMargins left="0.31496062992125989" right="0.31496062992125989" top="0.31496062992125989" bottom="0.31496062992125989" header="0.31496062992125989" footer="0.31496062992125989"/>
  <pageSetup paperSize="9" orientation="portrait" horizontalDpi="96" verticalDpi="96"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L13"/>
  <sheetViews>
    <sheetView showGridLines="0" showRowColHeaders="0" zoomScaleNormal="100" workbookViewId="0">
      <pane xSplit="1" ySplit="13" topLeftCell="B14" activePane="bottomRight" state="frozen"/>
      <selection pane="topRight" activeCell="B1" sqref="B1"/>
      <selection pane="bottomLeft" activeCell="A12" sqref="A12"/>
      <selection pane="bottomRight" activeCell="D22" sqref="D22"/>
    </sheetView>
  </sheetViews>
  <sheetFormatPr defaultRowHeight="12"/>
  <cols>
    <col min="1" max="1" width="0.7109375" style="25" customWidth="1"/>
    <col min="2" max="2" width="10.5703125" style="22" customWidth="1"/>
    <col min="3" max="3" width="12.5703125" style="26" customWidth="1"/>
    <col min="4" max="4" width="10.5703125" style="21" customWidth="1"/>
    <col min="5" max="5" width="19.5703125" style="22" customWidth="1"/>
    <col min="6" max="6" width="11.7109375" style="22" hidden="1" customWidth="1"/>
    <col min="7" max="7" width="12.7109375" style="20" customWidth="1"/>
    <col min="8" max="8" width="12.7109375" style="20" hidden="1" customWidth="1"/>
    <col min="9" max="9" width="10.7109375" style="37" customWidth="1"/>
    <col min="10" max="10" width="14.85546875" style="25" customWidth="1"/>
    <col min="11" max="16384" width="9.140625" style="25"/>
  </cols>
  <sheetData>
    <row r="1" spans="1:12" s="8" customFormat="1" ht="50.25" customHeight="1">
      <c r="B1" s="9"/>
      <c r="C1" s="10"/>
      <c r="D1" s="12"/>
      <c r="E1" s="9"/>
      <c r="F1" s="9"/>
      <c r="G1" s="11"/>
      <c r="H1" s="11"/>
      <c r="I1" s="39"/>
    </row>
    <row r="2" spans="1:12" s="13" customFormat="1" ht="3.75" customHeight="1">
      <c r="B2" s="14"/>
      <c r="C2" s="15"/>
      <c r="D2" s="17"/>
      <c r="E2" s="14"/>
      <c r="F2" s="14"/>
      <c r="G2" s="16"/>
      <c r="H2" s="16"/>
      <c r="I2" s="32"/>
    </row>
    <row r="3" spans="1:12" ht="33" customHeight="1">
      <c r="A3" s="13"/>
      <c r="B3" s="139" t="str">
        <f>oknCompanyName</f>
        <v>Your Hotel Name</v>
      </c>
      <c r="C3" s="19"/>
      <c r="G3" s="24"/>
      <c r="H3" s="24"/>
      <c r="I3" s="32"/>
      <c r="J3" s="13"/>
      <c r="K3" s="13"/>
      <c r="L3" s="13"/>
    </row>
    <row r="4" spans="1:12">
      <c r="A4" s="13"/>
      <c r="B4" s="22" t="str">
        <f>oknCompanyAddress</f>
        <v>Hotel  Street address</v>
      </c>
      <c r="G4" s="16"/>
      <c r="H4" s="16"/>
      <c r="I4" s="32"/>
      <c r="J4" s="13"/>
      <c r="K4" s="13"/>
      <c r="L4" s="13"/>
    </row>
    <row r="5" spans="1:12">
      <c r="A5" s="13"/>
      <c r="B5" s="22" t="str">
        <f>oknCompanyCityStateZip</f>
        <v>Motel City, Prov.</v>
      </c>
      <c r="G5" s="27"/>
      <c r="H5" s="27"/>
      <c r="I5" s="32"/>
      <c r="J5" s="13"/>
      <c r="K5" s="13"/>
      <c r="L5" s="13"/>
    </row>
    <row r="6" spans="1:12">
      <c r="A6" s="13"/>
      <c r="B6" s="22" t="str">
        <f>oknCompanyContact</f>
        <v>Motel Country, Postcode</v>
      </c>
      <c r="G6" s="16"/>
      <c r="H6" s="16"/>
      <c r="I6" s="32"/>
      <c r="J6" s="13"/>
      <c r="K6" s="13"/>
      <c r="L6" s="13"/>
    </row>
    <row r="7" spans="1:12" ht="12.75" customHeight="1">
      <c r="A7" s="13"/>
      <c r="E7" s="140"/>
      <c r="G7" s="16"/>
      <c r="H7" s="16"/>
      <c r="I7" s="32"/>
      <c r="J7" s="13"/>
      <c r="K7" s="13"/>
      <c r="L7" s="13"/>
    </row>
    <row r="8" spans="1:12" ht="12.75" customHeight="1">
      <c r="A8" s="13"/>
      <c r="B8" s="29" t="s">
        <v>35</v>
      </c>
      <c r="G8" s="16"/>
      <c r="H8" s="16"/>
      <c r="I8" s="32"/>
      <c r="J8" s="13"/>
      <c r="K8" s="13"/>
      <c r="L8" s="13"/>
    </row>
    <row r="9" spans="1:12" ht="12.75" customHeight="1">
      <c r="A9" s="13"/>
      <c r="B9" s="30" t="s">
        <v>31</v>
      </c>
      <c r="C9" s="57"/>
      <c r="G9" s="16"/>
      <c r="H9" s="16"/>
      <c r="I9" s="32"/>
      <c r="J9" s="13"/>
      <c r="K9" s="13"/>
      <c r="L9" s="13"/>
    </row>
    <row r="10" spans="1:12" ht="12.75" customHeight="1">
      <c r="A10" s="13"/>
      <c r="B10" s="30" t="s">
        <v>34</v>
      </c>
      <c r="C10" s="57"/>
      <c r="G10" s="16"/>
      <c r="H10" s="16"/>
      <c r="I10" s="32"/>
      <c r="J10" s="13"/>
      <c r="K10" s="13"/>
      <c r="L10" s="13"/>
    </row>
    <row r="11" spans="1:12" ht="12.75" customHeight="1">
      <c r="A11" s="13"/>
      <c r="I11" s="32"/>
      <c r="J11" s="13"/>
      <c r="K11" s="13"/>
      <c r="L11" s="13"/>
    </row>
    <row r="12" spans="1:12" ht="3" customHeight="1"/>
    <row r="13" spans="1:12" s="37" customFormat="1" ht="15.75" customHeight="1">
      <c r="A13" s="32"/>
      <c r="B13" s="36" t="s">
        <v>95</v>
      </c>
      <c r="C13" s="34" t="s">
        <v>30</v>
      </c>
      <c r="D13" s="36" t="s">
        <v>36</v>
      </c>
      <c r="E13" s="36" t="s">
        <v>96</v>
      </c>
      <c r="F13" s="36" t="s">
        <v>97</v>
      </c>
      <c r="G13" s="35" t="s">
        <v>98</v>
      </c>
      <c r="H13" s="35" t="s">
        <v>99</v>
      </c>
      <c r="I13" s="42" t="s">
        <v>56</v>
      </c>
      <c r="J13" s="42" t="s">
        <v>100</v>
      </c>
      <c r="L13" s="32"/>
    </row>
  </sheetData>
  <phoneticPr fontId="10" type="noConversion"/>
  <printOptions horizontalCentered="1"/>
  <pageMargins left="0.31496062992125989" right="0.31496062992125989" top="0.31496062992125989" bottom="0.31496062992125989" header="0.31496062992125989" footer="0.31496062992125989"/>
  <pageSetup paperSize="9" orientation="portrait" horizontalDpi="96" verticalDpi="96"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37908-68A9-44A8-BB3F-790DE9A1CDFC}">
  <dimension ref="A1:C29"/>
  <sheetViews>
    <sheetView showGridLines="0" workbookViewId="0">
      <selection activeCell="B6" sqref="B6"/>
    </sheetView>
  </sheetViews>
  <sheetFormatPr defaultRowHeight="15"/>
  <cols>
    <col min="1" max="1" width="3" style="136" customWidth="1"/>
    <col min="2" max="2" width="76" style="136" customWidth="1"/>
    <col min="3" max="256" width="9.140625" style="129"/>
    <col min="257" max="257" width="3" style="129" customWidth="1"/>
    <col min="258" max="258" width="76" style="129" customWidth="1"/>
    <col min="259" max="512" width="9.140625" style="129"/>
    <col min="513" max="513" width="3" style="129" customWidth="1"/>
    <col min="514" max="514" width="76" style="129" customWidth="1"/>
    <col min="515" max="768" width="9.140625" style="129"/>
    <col min="769" max="769" width="3" style="129" customWidth="1"/>
    <col min="770" max="770" width="76" style="129" customWidth="1"/>
    <col min="771" max="1024" width="9.140625" style="129"/>
    <col min="1025" max="1025" width="3" style="129" customWidth="1"/>
    <col min="1026" max="1026" width="76" style="129" customWidth="1"/>
    <col min="1027" max="1280" width="9.140625" style="129"/>
    <col min="1281" max="1281" width="3" style="129" customWidth="1"/>
    <col min="1282" max="1282" width="76" style="129" customWidth="1"/>
    <col min="1283" max="1536" width="9.140625" style="129"/>
    <col min="1537" max="1537" width="3" style="129" customWidth="1"/>
    <col min="1538" max="1538" width="76" style="129" customWidth="1"/>
    <col min="1539" max="1792" width="9.140625" style="129"/>
    <col min="1793" max="1793" width="3" style="129" customWidth="1"/>
    <col min="1794" max="1794" width="76" style="129" customWidth="1"/>
    <col min="1795" max="2048" width="9.140625" style="129"/>
    <col min="2049" max="2049" width="3" style="129" customWidth="1"/>
    <col min="2050" max="2050" width="76" style="129" customWidth="1"/>
    <col min="2051" max="2304" width="9.140625" style="129"/>
    <col min="2305" max="2305" width="3" style="129" customWidth="1"/>
    <col min="2306" max="2306" width="76" style="129" customWidth="1"/>
    <col min="2307" max="2560" width="9.140625" style="129"/>
    <col min="2561" max="2561" width="3" style="129" customWidth="1"/>
    <col min="2562" max="2562" width="76" style="129" customWidth="1"/>
    <col min="2563" max="2816" width="9.140625" style="129"/>
    <col min="2817" max="2817" width="3" style="129" customWidth="1"/>
    <col min="2818" max="2818" width="76" style="129" customWidth="1"/>
    <col min="2819" max="3072" width="9.140625" style="129"/>
    <col min="3073" max="3073" width="3" style="129" customWidth="1"/>
    <col min="3074" max="3074" width="76" style="129" customWidth="1"/>
    <col min="3075" max="3328" width="9.140625" style="129"/>
    <col min="3329" max="3329" width="3" style="129" customWidth="1"/>
    <col min="3330" max="3330" width="76" style="129" customWidth="1"/>
    <col min="3331" max="3584" width="9.140625" style="129"/>
    <col min="3585" max="3585" width="3" style="129" customWidth="1"/>
    <col min="3586" max="3586" width="76" style="129" customWidth="1"/>
    <col min="3587" max="3840" width="9.140625" style="129"/>
    <col min="3841" max="3841" width="3" style="129" customWidth="1"/>
    <col min="3842" max="3842" width="76" style="129" customWidth="1"/>
    <col min="3843" max="4096" width="9.140625" style="129"/>
    <col min="4097" max="4097" width="3" style="129" customWidth="1"/>
    <col min="4098" max="4098" width="76" style="129" customWidth="1"/>
    <col min="4099" max="4352" width="9.140625" style="129"/>
    <col min="4353" max="4353" width="3" style="129" customWidth="1"/>
    <col min="4354" max="4354" width="76" style="129" customWidth="1"/>
    <col min="4355" max="4608" width="9.140625" style="129"/>
    <col min="4609" max="4609" width="3" style="129" customWidth="1"/>
    <col min="4610" max="4610" width="76" style="129" customWidth="1"/>
    <col min="4611" max="4864" width="9.140625" style="129"/>
    <col min="4865" max="4865" width="3" style="129" customWidth="1"/>
    <col min="4866" max="4866" width="76" style="129" customWidth="1"/>
    <col min="4867" max="5120" width="9.140625" style="129"/>
    <col min="5121" max="5121" width="3" style="129" customWidth="1"/>
    <col min="5122" max="5122" width="76" style="129" customWidth="1"/>
    <col min="5123" max="5376" width="9.140625" style="129"/>
    <col min="5377" max="5377" width="3" style="129" customWidth="1"/>
    <col min="5378" max="5378" width="76" style="129" customWidth="1"/>
    <col min="5379" max="5632" width="9.140625" style="129"/>
    <col min="5633" max="5633" width="3" style="129" customWidth="1"/>
    <col min="5634" max="5634" width="76" style="129" customWidth="1"/>
    <col min="5635" max="5888" width="9.140625" style="129"/>
    <col min="5889" max="5889" width="3" style="129" customWidth="1"/>
    <col min="5890" max="5890" width="76" style="129" customWidth="1"/>
    <col min="5891" max="6144" width="9.140625" style="129"/>
    <col min="6145" max="6145" width="3" style="129" customWidth="1"/>
    <col min="6146" max="6146" width="76" style="129" customWidth="1"/>
    <col min="6147" max="6400" width="9.140625" style="129"/>
    <col min="6401" max="6401" width="3" style="129" customWidth="1"/>
    <col min="6402" max="6402" width="76" style="129" customWidth="1"/>
    <col min="6403" max="6656" width="9.140625" style="129"/>
    <col min="6657" max="6657" width="3" style="129" customWidth="1"/>
    <col min="6658" max="6658" width="76" style="129" customWidth="1"/>
    <col min="6659" max="6912" width="9.140625" style="129"/>
    <col min="6913" max="6913" width="3" style="129" customWidth="1"/>
    <col min="6914" max="6914" width="76" style="129" customWidth="1"/>
    <col min="6915" max="7168" width="9.140625" style="129"/>
    <col min="7169" max="7169" width="3" style="129" customWidth="1"/>
    <col min="7170" max="7170" width="76" style="129" customWidth="1"/>
    <col min="7171" max="7424" width="9.140625" style="129"/>
    <col min="7425" max="7425" width="3" style="129" customWidth="1"/>
    <col min="7426" max="7426" width="76" style="129" customWidth="1"/>
    <col min="7427" max="7680" width="9.140625" style="129"/>
    <col min="7681" max="7681" width="3" style="129" customWidth="1"/>
    <col min="7682" max="7682" width="76" style="129" customWidth="1"/>
    <col min="7683" max="7936" width="9.140625" style="129"/>
    <col min="7937" max="7937" width="3" style="129" customWidth="1"/>
    <col min="7938" max="7938" width="76" style="129" customWidth="1"/>
    <col min="7939" max="8192" width="9.140625" style="129"/>
    <col min="8193" max="8193" width="3" style="129" customWidth="1"/>
    <col min="8194" max="8194" width="76" style="129" customWidth="1"/>
    <col min="8195" max="8448" width="9.140625" style="129"/>
    <col min="8449" max="8449" width="3" style="129" customWidth="1"/>
    <col min="8450" max="8450" width="76" style="129" customWidth="1"/>
    <col min="8451" max="8704" width="9.140625" style="129"/>
    <col min="8705" max="8705" width="3" style="129" customWidth="1"/>
    <col min="8706" max="8706" width="76" style="129" customWidth="1"/>
    <col min="8707" max="8960" width="9.140625" style="129"/>
    <col min="8961" max="8961" width="3" style="129" customWidth="1"/>
    <col min="8962" max="8962" width="76" style="129" customWidth="1"/>
    <col min="8963" max="9216" width="9.140625" style="129"/>
    <col min="9217" max="9217" width="3" style="129" customWidth="1"/>
    <col min="9218" max="9218" width="76" style="129" customWidth="1"/>
    <col min="9219" max="9472" width="9.140625" style="129"/>
    <col min="9473" max="9473" width="3" style="129" customWidth="1"/>
    <col min="9474" max="9474" width="76" style="129" customWidth="1"/>
    <col min="9475" max="9728" width="9.140625" style="129"/>
    <col min="9729" max="9729" width="3" style="129" customWidth="1"/>
    <col min="9730" max="9730" width="76" style="129" customWidth="1"/>
    <col min="9731" max="9984" width="9.140625" style="129"/>
    <col min="9985" max="9985" width="3" style="129" customWidth="1"/>
    <col min="9986" max="9986" width="76" style="129" customWidth="1"/>
    <col min="9987" max="10240" width="9.140625" style="129"/>
    <col min="10241" max="10241" width="3" style="129" customWidth="1"/>
    <col min="10242" max="10242" width="76" style="129" customWidth="1"/>
    <col min="10243" max="10496" width="9.140625" style="129"/>
    <col min="10497" max="10497" width="3" style="129" customWidth="1"/>
    <col min="10498" max="10498" width="76" style="129" customWidth="1"/>
    <col min="10499" max="10752" width="9.140625" style="129"/>
    <col min="10753" max="10753" width="3" style="129" customWidth="1"/>
    <col min="10754" max="10754" width="76" style="129" customWidth="1"/>
    <col min="10755" max="11008" width="9.140625" style="129"/>
    <col min="11009" max="11009" width="3" style="129" customWidth="1"/>
    <col min="11010" max="11010" width="76" style="129" customWidth="1"/>
    <col min="11011" max="11264" width="9.140625" style="129"/>
    <col min="11265" max="11265" width="3" style="129" customWidth="1"/>
    <col min="11266" max="11266" width="76" style="129" customWidth="1"/>
    <col min="11267" max="11520" width="9.140625" style="129"/>
    <col min="11521" max="11521" width="3" style="129" customWidth="1"/>
    <col min="11522" max="11522" width="76" style="129" customWidth="1"/>
    <col min="11523" max="11776" width="9.140625" style="129"/>
    <col min="11777" max="11777" width="3" style="129" customWidth="1"/>
    <col min="11778" max="11778" width="76" style="129" customWidth="1"/>
    <col min="11779" max="12032" width="9.140625" style="129"/>
    <col min="12033" max="12033" width="3" style="129" customWidth="1"/>
    <col min="12034" max="12034" width="76" style="129" customWidth="1"/>
    <col min="12035" max="12288" width="9.140625" style="129"/>
    <col min="12289" max="12289" width="3" style="129" customWidth="1"/>
    <col min="12290" max="12290" width="76" style="129" customWidth="1"/>
    <col min="12291" max="12544" width="9.140625" style="129"/>
    <col min="12545" max="12545" width="3" style="129" customWidth="1"/>
    <col min="12546" max="12546" width="76" style="129" customWidth="1"/>
    <col min="12547" max="12800" width="9.140625" style="129"/>
    <col min="12801" max="12801" width="3" style="129" customWidth="1"/>
    <col min="12802" max="12802" width="76" style="129" customWidth="1"/>
    <col min="12803" max="13056" width="9.140625" style="129"/>
    <col min="13057" max="13057" width="3" style="129" customWidth="1"/>
    <col min="13058" max="13058" width="76" style="129" customWidth="1"/>
    <col min="13059" max="13312" width="9.140625" style="129"/>
    <col min="13313" max="13313" width="3" style="129" customWidth="1"/>
    <col min="13314" max="13314" width="76" style="129" customWidth="1"/>
    <col min="13315" max="13568" width="9.140625" style="129"/>
    <col min="13569" max="13569" width="3" style="129" customWidth="1"/>
    <col min="13570" max="13570" width="76" style="129" customWidth="1"/>
    <col min="13571" max="13824" width="9.140625" style="129"/>
    <col min="13825" max="13825" width="3" style="129" customWidth="1"/>
    <col min="13826" max="13826" width="76" style="129" customWidth="1"/>
    <col min="13827" max="14080" width="9.140625" style="129"/>
    <col min="14081" max="14081" width="3" style="129" customWidth="1"/>
    <col min="14082" max="14082" width="76" style="129" customWidth="1"/>
    <col min="14083" max="14336" width="9.140625" style="129"/>
    <col min="14337" max="14337" width="3" style="129" customWidth="1"/>
    <col min="14338" max="14338" width="76" style="129" customWidth="1"/>
    <col min="14339" max="14592" width="9.140625" style="129"/>
    <col min="14593" max="14593" width="3" style="129" customWidth="1"/>
    <col min="14594" max="14594" width="76" style="129" customWidth="1"/>
    <col min="14595" max="14848" width="9.140625" style="129"/>
    <col min="14849" max="14849" width="3" style="129" customWidth="1"/>
    <col min="14850" max="14850" width="76" style="129" customWidth="1"/>
    <col min="14851" max="15104" width="9.140625" style="129"/>
    <col min="15105" max="15105" width="3" style="129" customWidth="1"/>
    <col min="15106" max="15106" width="76" style="129" customWidth="1"/>
    <col min="15107" max="15360" width="9.140625" style="129"/>
    <col min="15361" max="15361" width="3" style="129" customWidth="1"/>
    <col min="15362" max="15362" width="76" style="129" customWidth="1"/>
    <col min="15363" max="15616" width="9.140625" style="129"/>
    <col min="15617" max="15617" width="3" style="129" customWidth="1"/>
    <col min="15618" max="15618" width="76" style="129" customWidth="1"/>
    <col min="15619" max="15872" width="9.140625" style="129"/>
    <col min="15873" max="15873" width="3" style="129" customWidth="1"/>
    <col min="15874" max="15874" width="76" style="129" customWidth="1"/>
    <col min="15875" max="16128" width="9.140625" style="129"/>
    <col min="16129" max="16129" width="3" style="129" customWidth="1"/>
    <col min="16130" max="16130" width="76" style="129" customWidth="1"/>
    <col min="16131" max="16384" width="9.140625" style="129"/>
  </cols>
  <sheetData>
    <row r="1" spans="1:3" ht="32.1" customHeight="1">
      <c r="A1" s="126"/>
      <c r="B1" s="127" t="s">
        <v>134</v>
      </c>
      <c r="C1" s="128"/>
    </row>
    <row r="2" spans="1:3" ht="16.5">
      <c r="A2" s="126"/>
      <c r="B2" s="130"/>
      <c r="C2" s="128"/>
    </row>
    <row r="3" spans="1:3" ht="16.5">
      <c r="A3" s="126"/>
      <c r="B3" s="131" t="s">
        <v>125</v>
      </c>
      <c r="C3" s="128"/>
    </row>
    <row r="4" spans="1:3">
      <c r="A4" s="126"/>
      <c r="B4" s="137" t="s">
        <v>126</v>
      </c>
      <c r="C4" s="128"/>
    </row>
    <row r="5" spans="1:3" ht="16.5">
      <c r="A5" s="126"/>
      <c r="B5" s="132"/>
      <c r="C5" s="128"/>
    </row>
    <row r="6" spans="1:3" ht="16.5">
      <c r="A6" s="126"/>
      <c r="B6" s="133" t="s">
        <v>127</v>
      </c>
      <c r="C6" s="128"/>
    </row>
    <row r="7" spans="1:3" ht="16.5">
      <c r="A7" s="126"/>
      <c r="B7" s="132"/>
      <c r="C7" s="128"/>
    </row>
    <row r="8" spans="1:3" ht="46.5">
      <c r="A8" s="126"/>
      <c r="B8" s="132" t="s">
        <v>128</v>
      </c>
      <c r="C8" s="128"/>
    </row>
    <row r="9" spans="1:3" ht="16.5">
      <c r="A9" s="126"/>
      <c r="B9" s="132"/>
      <c r="C9" s="128"/>
    </row>
    <row r="10" spans="1:3" ht="31.5">
      <c r="A10" s="126"/>
      <c r="B10" s="132" t="s">
        <v>129</v>
      </c>
      <c r="C10" s="128"/>
    </row>
    <row r="11" spans="1:3" ht="16.5">
      <c r="A11" s="126"/>
      <c r="B11" s="132"/>
      <c r="C11" s="128"/>
    </row>
    <row r="12" spans="1:3" ht="31.5">
      <c r="A12" s="126"/>
      <c r="B12" s="132" t="s">
        <v>130</v>
      </c>
      <c r="C12" s="128"/>
    </row>
    <row r="13" spans="1:3" ht="16.5">
      <c r="A13" s="126"/>
      <c r="B13" s="132"/>
      <c r="C13" s="128"/>
    </row>
    <row r="14" spans="1:3">
      <c r="A14" s="126"/>
      <c r="B14" s="134" t="s">
        <v>131</v>
      </c>
      <c r="C14" s="128"/>
    </row>
    <row r="15" spans="1:3" ht="15.75">
      <c r="A15" s="126"/>
      <c r="B15" s="146" t="s">
        <v>132</v>
      </c>
      <c r="C15" s="128"/>
    </row>
    <row r="16" spans="1:3" ht="16.5">
      <c r="A16" s="126"/>
      <c r="B16" s="135"/>
      <c r="C16" s="128"/>
    </row>
    <row r="17" spans="1:3" ht="32.25">
      <c r="A17" s="126"/>
      <c r="B17" s="132" t="s">
        <v>133</v>
      </c>
      <c r="C17" s="128"/>
    </row>
    <row r="18" spans="1:3">
      <c r="A18" s="126"/>
      <c r="B18" s="126"/>
      <c r="C18" s="128"/>
    </row>
    <row r="19" spans="1:3">
      <c r="A19" s="126"/>
      <c r="B19" s="126"/>
      <c r="C19" s="128"/>
    </row>
    <row r="20" spans="1:3">
      <c r="A20" s="126"/>
      <c r="B20" s="126"/>
      <c r="C20" s="128"/>
    </row>
    <row r="21" spans="1:3">
      <c r="A21" s="126"/>
      <c r="B21" s="126"/>
      <c r="C21" s="128"/>
    </row>
    <row r="22" spans="1:3">
      <c r="A22" s="126"/>
      <c r="B22" s="126"/>
      <c r="C22" s="128"/>
    </row>
    <row r="23" spans="1:3">
      <c r="A23" s="126"/>
      <c r="B23" s="126"/>
      <c r="C23" s="128"/>
    </row>
    <row r="24" spans="1:3">
      <c r="A24" s="126"/>
      <c r="B24" s="126"/>
      <c r="C24" s="128"/>
    </row>
    <row r="25" spans="1:3">
      <c r="A25" s="126"/>
      <c r="B25" s="126"/>
      <c r="C25" s="128"/>
    </row>
    <row r="26" spans="1:3">
      <c r="A26" s="126"/>
      <c r="B26" s="126"/>
      <c r="C26" s="128"/>
    </row>
    <row r="27" spans="1:3">
      <c r="A27" s="126"/>
      <c r="B27" s="126"/>
      <c r="C27" s="128"/>
    </row>
    <row r="28" spans="1:3">
      <c r="A28" s="126"/>
      <c r="B28" s="126"/>
      <c r="C28" s="128"/>
    </row>
    <row r="29" spans="1:3">
      <c r="A29" s="126"/>
      <c r="B29" s="126"/>
      <c r="C29" s="128"/>
    </row>
  </sheetData>
  <hyperlinks>
    <hyperlink ref="B14" r:id="rId1" display="See License Agreement" xr:uid="{A6067BEC-FB27-431D-836F-B0AAB63F87E5}"/>
    <hyperlink ref="B4" r:id="rId2" tooltip="View online document" display="http://www.invoicingtemplate.com/hotelreceipt-blue-gradient.html" xr:uid="{2D263013-92D1-4192-A955-8865C8937FD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5:E39"/>
  <sheetViews>
    <sheetView showGridLines="0" showRowColHeaders="0" showZeros="0" workbookViewId="0">
      <selection activeCell="B7" sqref="B7"/>
    </sheetView>
  </sheetViews>
  <sheetFormatPr defaultRowHeight="12"/>
  <cols>
    <col min="1" max="1" width="37.42578125" style="2" customWidth="1"/>
    <col min="2" max="2" width="18" style="6" customWidth="1"/>
    <col min="3" max="3" width="9.7109375" style="2" bestFit="1" customWidth="1"/>
    <col min="4" max="4" width="20.85546875" style="2" bestFit="1" customWidth="1"/>
    <col min="5" max="5" width="12.28515625" style="2" bestFit="1" customWidth="1"/>
    <col min="6" max="6" width="15.140625" style="2" bestFit="1" customWidth="1"/>
    <col min="7" max="7" width="18" style="2" bestFit="1" customWidth="1"/>
    <col min="8" max="9" width="16.5703125" style="2" bestFit="1" customWidth="1"/>
    <col min="10" max="10" width="9.7109375" style="2" bestFit="1" customWidth="1"/>
    <col min="11" max="11" width="11" style="2" bestFit="1" customWidth="1"/>
    <col min="12" max="13" width="9.7109375" style="2" bestFit="1" customWidth="1"/>
    <col min="14" max="14" width="7.42578125" style="2" bestFit="1" customWidth="1"/>
    <col min="15" max="16" width="13.28515625" style="2" bestFit="1" customWidth="1"/>
    <col min="17" max="17" width="30.85546875" style="2" bestFit="1" customWidth="1"/>
    <col min="18" max="18" width="11" style="2" bestFit="1" customWidth="1"/>
    <col min="19" max="19" width="19.42578125" style="2" bestFit="1" customWidth="1"/>
    <col min="20" max="20" width="20.85546875" style="2" bestFit="1" customWidth="1"/>
    <col min="21" max="22" width="40.85546875" style="2" bestFit="1" customWidth="1"/>
    <col min="23" max="23" width="26.5703125" style="2" bestFit="1" customWidth="1"/>
    <col min="24" max="24" width="28" style="2" bestFit="1" customWidth="1"/>
    <col min="25" max="16384" width="9.140625" style="2"/>
  </cols>
  <sheetData>
    <row r="5" spans="1:5" ht="12.75">
      <c r="A5" s="2" t="s">
        <v>6</v>
      </c>
      <c r="B5" s="4" t="s">
        <v>63</v>
      </c>
    </row>
    <row r="6" spans="1:5">
      <c r="A6" s="2" t="s">
        <v>7</v>
      </c>
      <c r="B6" s="5" t="s">
        <v>124</v>
      </c>
    </row>
    <row r="7" spans="1:5">
      <c r="A7" s="2" t="s">
        <v>12</v>
      </c>
      <c r="B7" s="6">
        <v>2</v>
      </c>
      <c r="D7" s="2" t="s">
        <v>13</v>
      </c>
      <c r="E7" s="2" t="s">
        <v>14</v>
      </c>
    </row>
    <row r="8" spans="1:5">
      <c r="A8" s="2" t="s">
        <v>15</v>
      </c>
      <c r="B8" s="6">
        <v>1</v>
      </c>
    </row>
    <row r="9" spans="1:5">
      <c r="A9" s="2" t="s">
        <v>16</v>
      </c>
      <c r="B9" s="6">
        <v>0</v>
      </c>
    </row>
    <row r="10" spans="1:5">
      <c r="A10" s="2" t="s">
        <v>17</v>
      </c>
      <c r="B10" s="6">
        <v>1</v>
      </c>
    </row>
    <row r="11" spans="1:5">
      <c r="A11" s="2" t="s">
        <v>18</v>
      </c>
      <c r="B11" s="6">
        <v>1</v>
      </c>
    </row>
    <row r="12" spans="1:5">
      <c r="A12" s="2" t="s">
        <v>19</v>
      </c>
      <c r="B12" s="6">
        <v>1</v>
      </c>
    </row>
    <row r="13" spans="1:5">
      <c r="A13" s="2" t="s">
        <v>20</v>
      </c>
    </row>
    <row r="14" spans="1:5" ht="12.75">
      <c r="A14" t="s">
        <v>21</v>
      </c>
      <c r="B14" s="6">
        <v>0</v>
      </c>
    </row>
    <row r="15" spans="1:5">
      <c r="A15" s="2" t="s">
        <v>22</v>
      </c>
      <c r="B15" s="6" t="s">
        <v>112</v>
      </c>
    </row>
    <row r="16" spans="1:5">
      <c r="A16" s="2" t="s">
        <v>23</v>
      </c>
      <c r="B16" s="6">
        <v>1</v>
      </c>
    </row>
    <row r="17" spans="1:2">
      <c r="A17" s="2" t="s">
        <v>26</v>
      </c>
      <c r="B17" s="6">
        <v>1</v>
      </c>
    </row>
    <row r="18" spans="1:2">
      <c r="A18" s="2" t="s">
        <v>24</v>
      </c>
      <c r="B18" s="6">
        <v>1</v>
      </c>
    </row>
    <row r="19" spans="1:2">
      <c r="A19" s="2" t="s">
        <v>25</v>
      </c>
      <c r="B19" s="6">
        <v>12</v>
      </c>
    </row>
    <row r="20" spans="1:2">
      <c r="A20" s="2" t="s">
        <v>65</v>
      </c>
      <c r="B20" s="6">
        <v>1</v>
      </c>
    </row>
    <row r="21" spans="1:2">
      <c r="A21" s="2" t="s">
        <v>73</v>
      </c>
      <c r="B21" s="6">
        <v>1</v>
      </c>
    </row>
    <row r="22" spans="1:2">
      <c r="A22" s="2" t="s">
        <v>66</v>
      </c>
      <c r="B22" s="6">
        <v>1</v>
      </c>
    </row>
    <row r="23" spans="1:2">
      <c r="B23" s="6" t="s">
        <v>139</v>
      </c>
    </row>
    <row r="25" spans="1:2">
      <c r="A25" s="2" t="s">
        <v>109</v>
      </c>
      <c r="B25" s="6">
        <v>0</v>
      </c>
    </row>
    <row r="30" spans="1:2">
      <c r="B30" s="6">
        <v>1</v>
      </c>
    </row>
    <row r="33" spans="2:2">
      <c r="B33" s="6">
        <v>2</v>
      </c>
    </row>
    <row r="34" spans="2:2">
      <c r="B34" s="6">
        <v>1</v>
      </c>
    </row>
    <row r="35" spans="2:2">
      <c r="B35" s="6">
        <v>1</v>
      </c>
    </row>
    <row r="36" spans="2:2">
      <c r="B36" s="6">
        <v>1</v>
      </c>
    </row>
    <row r="38" spans="2:2">
      <c r="B38" s="6">
        <v>1</v>
      </c>
    </row>
    <row r="39" spans="2:2">
      <c r="B39" s="6">
        <v>1</v>
      </c>
    </row>
  </sheetData>
  <phoneticPr fontId="10" type="noConversion"/>
  <pageMargins left="0.75" right="0.75" top="1" bottom="1" header="0.5" footer="0.5"/>
  <pageSetup paperSize="9" orientation="portrait" horizontalDpi="96" verticalDpi="96"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259</vt:i4>
      </vt:variant>
    </vt:vector>
  </HeadingPairs>
  <TitlesOfParts>
    <vt:vector size="267" baseType="lpstr">
      <vt:lpstr>Invoice</vt:lpstr>
      <vt:lpstr>Sales Report</vt:lpstr>
      <vt:lpstr>Customer Report</vt:lpstr>
      <vt:lpstr>Product Report</vt:lpstr>
      <vt:lpstr>Customer Statement</vt:lpstr>
      <vt:lpstr>Sales Rep. Report</vt:lpstr>
      <vt:lpstr>Payment Report</vt:lpstr>
      <vt:lpstr>©</vt:lpstr>
      <vt:lpstr>oknBalanceDue</vt:lpstr>
      <vt:lpstr>oknCheckIn_1</vt:lpstr>
      <vt:lpstr>oknCheckIn_10</vt:lpstr>
      <vt:lpstr>oknCheckIn_11</vt:lpstr>
      <vt:lpstr>oknCheckIn_12</vt:lpstr>
      <vt:lpstr>oknCheckIn_2</vt:lpstr>
      <vt:lpstr>oknCheckIn_3</vt:lpstr>
      <vt:lpstr>oknCheckIn_4</vt:lpstr>
      <vt:lpstr>oknCheckIn_5</vt:lpstr>
      <vt:lpstr>oknCheckIn_6</vt:lpstr>
      <vt:lpstr>oknCheckIn_7</vt:lpstr>
      <vt:lpstr>oknCheckIn_8</vt:lpstr>
      <vt:lpstr>oknCheckIn_9</vt:lpstr>
      <vt:lpstr>oknCheckOut_1</vt:lpstr>
      <vt:lpstr>oknCheckOut_10</vt:lpstr>
      <vt:lpstr>oknCheckOut_11</vt:lpstr>
      <vt:lpstr>oknCheckOut_12</vt:lpstr>
      <vt:lpstr>oknCheckOut_2</vt:lpstr>
      <vt:lpstr>oknCheckOut_3</vt:lpstr>
      <vt:lpstr>oknCheckOut_4</vt:lpstr>
      <vt:lpstr>oknCheckOut_5</vt:lpstr>
      <vt:lpstr>oknCheckOut_6</vt:lpstr>
      <vt:lpstr>oknCheckOut_7</vt:lpstr>
      <vt:lpstr>oknCheckOut_8</vt:lpstr>
      <vt:lpstr>oknCheckOut_9</vt:lpstr>
      <vt:lpstr>oknCompanyAddress</vt:lpstr>
      <vt:lpstr>oknCompanyCityStateZip</vt:lpstr>
      <vt:lpstr>oknCompanyContact</vt:lpstr>
      <vt:lpstr>oknCompanyName</vt:lpstr>
      <vt:lpstr>oknCost_1</vt:lpstr>
      <vt:lpstr>oknCost_10</vt:lpstr>
      <vt:lpstr>oknCost_11</vt:lpstr>
      <vt:lpstr>oknCost_12</vt:lpstr>
      <vt:lpstr>oknCost_2</vt:lpstr>
      <vt:lpstr>oknCost_3</vt:lpstr>
      <vt:lpstr>oknCost_4</vt:lpstr>
      <vt:lpstr>oknCost_5</vt:lpstr>
      <vt:lpstr>oknCost_6</vt:lpstr>
      <vt:lpstr>oknCost_7</vt:lpstr>
      <vt:lpstr>oknCost_8</vt:lpstr>
      <vt:lpstr>oknCost_9</vt:lpstr>
      <vt:lpstr>oknCsDateFrom</vt:lpstr>
      <vt:lpstr>oknCsDateTo</vt:lpstr>
      <vt:lpstr>oknCsHdrAddress</vt:lpstr>
      <vt:lpstr>oknCsHdrBalanceCurrent</vt:lpstr>
      <vt:lpstr>oknCsHdrBalanceForward</vt:lpstr>
      <vt:lpstr>oknCsHdrCityStateZip</vt:lpstr>
      <vt:lpstr>oknCsHdrCountry</vt:lpstr>
      <vt:lpstr>oknCsHdrCustomerID</vt:lpstr>
      <vt:lpstr>oknCsHdrCustomerName</vt:lpstr>
      <vt:lpstr>oknCsHdrInvoiceTotal</vt:lpstr>
      <vt:lpstr>oknCsHdrPaymentTotal</vt:lpstr>
      <vt:lpstr>oknCsHdrPhone</vt:lpstr>
      <vt:lpstr>oknCsStatementAmount</vt:lpstr>
      <vt:lpstr>oknCsStatementBalance</vt:lpstr>
      <vt:lpstr>oknCsStatementDate</vt:lpstr>
      <vt:lpstr>oknCsStatementDesc</vt:lpstr>
      <vt:lpstr>oknCsStatementDocID</vt:lpstr>
      <vt:lpstr>oknCsStatementDueDate</vt:lpstr>
      <vt:lpstr>oknCsStatementStatus</vt:lpstr>
      <vt:lpstr>oknCustCityProv</vt:lpstr>
      <vt:lpstr>oknCustFax</vt:lpstr>
      <vt:lpstr>oknCustTollFree</vt:lpstr>
      <vt:lpstr>oknCustWebSite</vt:lpstr>
      <vt:lpstr>oknDatabaseName</vt:lpstr>
      <vt:lpstr>oknDueDate</vt:lpstr>
      <vt:lpstr>oknInvoiceDate</vt:lpstr>
      <vt:lpstr>oknInvoiceID</vt:lpstr>
      <vt:lpstr>oknLineTotal_1</vt:lpstr>
      <vt:lpstr>oknLineTotal_10</vt:lpstr>
      <vt:lpstr>oknLineTotal_11</vt:lpstr>
      <vt:lpstr>oknLineTotal_12</vt:lpstr>
      <vt:lpstr>oknLineTotal_2</vt:lpstr>
      <vt:lpstr>oknLineTotal_3</vt:lpstr>
      <vt:lpstr>oknLineTotal_4</vt:lpstr>
      <vt:lpstr>oknLineTotal_5</vt:lpstr>
      <vt:lpstr>oknLineTotal_6</vt:lpstr>
      <vt:lpstr>oknLineTotal_7</vt:lpstr>
      <vt:lpstr>oknLineTotal_8</vt:lpstr>
      <vt:lpstr>oknLineTotal_9</vt:lpstr>
      <vt:lpstr>oknLineTotalTaxable</vt:lpstr>
      <vt:lpstr>oknNotes</vt:lpstr>
      <vt:lpstr>oknPayments</vt:lpstr>
      <vt:lpstr>oknPaymentTerm</vt:lpstr>
      <vt:lpstr>oknPrAmount</vt:lpstr>
      <vt:lpstr>oknPrCheckNumber</vt:lpstr>
      <vt:lpstr>oknPrCreatedDate</vt:lpstr>
      <vt:lpstr>oknPrDateFrom</vt:lpstr>
      <vt:lpstr>oknPrDateTo</vt:lpstr>
      <vt:lpstr>oknPrice_1</vt:lpstr>
      <vt:lpstr>oknPrice_10</vt:lpstr>
      <vt:lpstr>oknPrice_11</vt:lpstr>
      <vt:lpstr>oknPrice_12</vt:lpstr>
      <vt:lpstr>oknPrice_2</vt:lpstr>
      <vt:lpstr>oknPrice_3</vt:lpstr>
      <vt:lpstr>oknPrice_4</vt:lpstr>
      <vt:lpstr>oknPrice_5</vt:lpstr>
      <vt:lpstr>oknPrice_6</vt:lpstr>
      <vt:lpstr>oknPrice_7</vt:lpstr>
      <vt:lpstr>oknPrice_8</vt:lpstr>
      <vt:lpstr>oknPrice_9</vt:lpstr>
      <vt:lpstr>oknPrInvoiceID</vt:lpstr>
      <vt:lpstr>oknPrNotes</vt:lpstr>
      <vt:lpstr>oknProductID_1</vt:lpstr>
      <vt:lpstr>oknProductID_10</vt:lpstr>
      <vt:lpstr>oknProductID_11</vt:lpstr>
      <vt:lpstr>oknProductID_12</vt:lpstr>
      <vt:lpstr>oknProductID_2</vt:lpstr>
      <vt:lpstr>oknProductID_3</vt:lpstr>
      <vt:lpstr>oknProductID_4</vt:lpstr>
      <vt:lpstr>oknProductID_5</vt:lpstr>
      <vt:lpstr>oknProductID_6</vt:lpstr>
      <vt:lpstr>oknProductID_7</vt:lpstr>
      <vt:lpstr>oknProductID_8</vt:lpstr>
      <vt:lpstr>oknProductID_9</vt:lpstr>
      <vt:lpstr>oknProductName_1</vt:lpstr>
      <vt:lpstr>oknProductName_10</vt:lpstr>
      <vt:lpstr>oknProductName_11</vt:lpstr>
      <vt:lpstr>oknProductName_12</vt:lpstr>
      <vt:lpstr>oknProductName_2</vt:lpstr>
      <vt:lpstr>oknProductName_3</vt:lpstr>
      <vt:lpstr>oknProductName_4</vt:lpstr>
      <vt:lpstr>oknProductName_5</vt:lpstr>
      <vt:lpstr>oknProductName_6</vt:lpstr>
      <vt:lpstr>oknProductName_7</vt:lpstr>
      <vt:lpstr>oknProductName_8</vt:lpstr>
      <vt:lpstr>oknProductName_9</vt:lpstr>
      <vt:lpstr>oknPrPaymentTerm</vt:lpstr>
      <vt:lpstr>oknPrTotalApplied</vt:lpstr>
      <vt:lpstr>oknPrWhoID</vt:lpstr>
      <vt:lpstr>oknPrWhoName</vt:lpstr>
      <vt:lpstr>oknQuantity_1</vt:lpstr>
      <vt:lpstr>oknQuantity_10</vt:lpstr>
      <vt:lpstr>oknQuantity_11</vt:lpstr>
      <vt:lpstr>oknQuantity_12</vt:lpstr>
      <vt:lpstr>oknQuantity_2</vt:lpstr>
      <vt:lpstr>oknQuantity_3</vt:lpstr>
      <vt:lpstr>oknQuantity_4</vt:lpstr>
      <vt:lpstr>oknQuantity_5</vt:lpstr>
      <vt:lpstr>oknQuantity_6</vt:lpstr>
      <vt:lpstr>oknQuantity_7</vt:lpstr>
      <vt:lpstr>oknQuantity_8</vt:lpstr>
      <vt:lpstr>oknQuantity_9</vt:lpstr>
      <vt:lpstr>oknRcBalanceDue</vt:lpstr>
      <vt:lpstr>oknRcDateFrom</vt:lpstr>
      <vt:lpstr>oknRcDateTo</vt:lpstr>
      <vt:lpstr>oknRcDueDate</vt:lpstr>
      <vt:lpstr>oknRcInvoiceCost</vt:lpstr>
      <vt:lpstr>oknRcInvoiceDate</vt:lpstr>
      <vt:lpstr>oknRcInvoiceID</vt:lpstr>
      <vt:lpstr>oknRcOrderID</vt:lpstr>
      <vt:lpstr>oknRcPayments</vt:lpstr>
      <vt:lpstr>oknRcPaymentTerm</vt:lpstr>
      <vt:lpstr>oknRcSalesRepName</vt:lpstr>
      <vt:lpstr>oknRcShippingCost</vt:lpstr>
      <vt:lpstr>oknRcSubtotal</vt:lpstr>
      <vt:lpstr>oknRcTax1</vt:lpstr>
      <vt:lpstr>oknRcTax2</vt:lpstr>
      <vt:lpstr>oknRcTotal</vt:lpstr>
      <vt:lpstr>oknRcWhoID</vt:lpstr>
      <vt:lpstr>oknRcWhoName</vt:lpstr>
      <vt:lpstr>oknRpCost</vt:lpstr>
      <vt:lpstr>oknRpDateFrom</vt:lpstr>
      <vt:lpstr>oknRpDateTo</vt:lpstr>
      <vt:lpstr>oknRpInvoiceDate</vt:lpstr>
      <vt:lpstr>oknRpInvoiceID</vt:lpstr>
      <vt:lpstr>oknRpLineTotal</vt:lpstr>
      <vt:lpstr>oknRpPrice</vt:lpstr>
      <vt:lpstr>oknRpProductID</vt:lpstr>
      <vt:lpstr>oknRpProductName</vt:lpstr>
      <vt:lpstr>oknRpQuantity</vt:lpstr>
      <vt:lpstr>oknRrBalanceDue</vt:lpstr>
      <vt:lpstr>oknRrDateFrom</vt:lpstr>
      <vt:lpstr>oknRrDateTo</vt:lpstr>
      <vt:lpstr>oknRrDueDate</vt:lpstr>
      <vt:lpstr>oknRrInvoiceCost</vt:lpstr>
      <vt:lpstr>oknRrInvoiceDate</vt:lpstr>
      <vt:lpstr>oknRrInvoiceID</vt:lpstr>
      <vt:lpstr>oknRrOrderID</vt:lpstr>
      <vt:lpstr>oknRrPayments</vt:lpstr>
      <vt:lpstr>oknRrSalesRepName</vt:lpstr>
      <vt:lpstr>oknRrShippingCost</vt:lpstr>
      <vt:lpstr>oknRrSubtotal</vt:lpstr>
      <vt:lpstr>oknRrTax1</vt:lpstr>
      <vt:lpstr>oknRrTax2</vt:lpstr>
      <vt:lpstr>oknRrTotal</vt:lpstr>
      <vt:lpstr>oknRsBalanceDue</vt:lpstr>
      <vt:lpstr>oknRsDateFrom</vt:lpstr>
      <vt:lpstr>oknRsDateTo</vt:lpstr>
      <vt:lpstr>oknRsDueDate</vt:lpstr>
      <vt:lpstr>oknRsInvoiceCost</vt:lpstr>
      <vt:lpstr>oknRsInvoiceDate</vt:lpstr>
      <vt:lpstr>oknRsInvoiceID</vt:lpstr>
      <vt:lpstr>oknRsOrderID</vt:lpstr>
      <vt:lpstr>oknRsPayments</vt:lpstr>
      <vt:lpstr>oknRsPaymentTerm</vt:lpstr>
      <vt:lpstr>oknRsSalesRepName</vt:lpstr>
      <vt:lpstr>oknRsShippingCost</vt:lpstr>
      <vt:lpstr>oknRsSubTotal</vt:lpstr>
      <vt:lpstr>oknRsTax1</vt:lpstr>
      <vt:lpstr>oknRsTax2</vt:lpstr>
      <vt:lpstr>oknRsTotal</vt:lpstr>
      <vt:lpstr>oknRsYearMonth</vt:lpstr>
      <vt:lpstr>oknSalesRepName</vt:lpstr>
      <vt:lpstr>oknShipAddress</vt:lpstr>
      <vt:lpstr>oknShipCityStateZip</vt:lpstr>
      <vt:lpstr>oknShipContact</vt:lpstr>
      <vt:lpstr>oknShipCountry</vt:lpstr>
      <vt:lpstr>oknShipDate</vt:lpstr>
      <vt:lpstr>oknShipName</vt:lpstr>
      <vt:lpstr>oknShippingCost</vt:lpstr>
      <vt:lpstr>oknStatus</vt:lpstr>
      <vt:lpstr>oknSubTotal</vt:lpstr>
      <vt:lpstr>oknTax1</vt:lpstr>
      <vt:lpstr>oknTax1Name</vt:lpstr>
      <vt:lpstr>oknTax1Rate</vt:lpstr>
      <vt:lpstr>oknTax1RateDefault</vt:lpstr>
      <vt:lpstr>oknTax2</vt:lpstr>
      <vt:lpstr>oknTax2IsAppliedToTax1</vt:lpstr>
      <vt:lpstr>oknTax2Name</vt:lpstr>
      <vt:lpstr>oknTax2Rate</vt:lpstr>
      <vt:lpstr>oknTax2RateDefault</vt:lpstr>
      <vt:lpstr>oknTaxable_1</vt:lpstr>
      <vt:lpstr>oknTaxable_10</vt:lpstr>
      <vt:lpstr>oknTaxable_11</vt:lpstr>
      <vt:lpstr>oknTaxable_12</vt:lpstr>
      <vt:lpstr>oknTaxable_2</vt:lpstr>
      <vt:lpstr>oknTaxable_3</vt:lpstr>
      <vt:lpstr>oknTaxable_4</vt:lpstr>
      <vt:lpstr>oknTaxable_5</vt:lpstr>
      <vt:lpstr>oknTaxable_6</vt:lpstr>
      <vt:lpstr>oknTaxable_7</vt:lpstr>
      <vt:lpstr>oknTaxable_8</vt:lpstr>
      <vt:lpstr>oknTaxable_9</vt:lpstr>
      <vt:lpstr>oknTaxTotalIncludingShippingCost</vt:lpstr>
      <vt:lpstr>oknTaxType</vt:lpstr>
      <vt:lpstr>oknTotal</vt:lpstr>
      <vt:lpstr>oknWhoAddress</vt:lpstr>
      <vt:lpstr>oknWhoCityStateZip</vt:lpstr>
      <vt:lpstr>oknWhoCountry</vt:lpstr>
      <vt:lpstr>oknWhoEmail</vt:lpstr>
      <vt:lpstr>oknWhoID</vt:lpstr>
      <vt:lpstr>oknWhoName</vt:lpstr>
      <vt:lpstr>oknWhoPhone</vt:lpstr>
      <vt:lpstr>oknWhoZipPostcode</vt:lpstr>
      <vt:lpstr>'Customer Report'!Print_Area</vt:lpstr>
      <vt:lpstr>'Customer Statement'!Print_Area</vt:lpstr>
      <vt:lpstr>Invoice!Print_Area</vt:lpstr>
      <vt:lpstr>'Payment Report'!Print_Area</vt:lpstr>
      <vt:lpstr>'Product Report'!Print_Area</vt:lpstr>
      <vt:lpstr>'Sales Rep. Report'!Print_Area</vt:lpstr>
      <vt:lpstr>'Sales Report'!Print_Area</vt:lpstr>
      <vt:lpstr>'Customer Report'!Print_Titles</vt:lpstr>
      <vt:lpstr>'Customer Statement'!Print_Titles</vt:lpstr>
      <vt:lpstr>Invoice!Print_Titles</vt:lpstr>
      <vt:lpstr>'Payment Report'!Print_Titles</vt:lpstr>
      <vt:lpstr>'Product Report'!Print_Titles</vt:lpstr>
      <vt:lpstr>'Sales Rep. Report'!Print_Titles</vt:lpstr>
      <vt:lpstr>'Sales Report'!Print_Titles</vt:lpstr>
    </vt:vector>
  </TitlesOfParts>
  <Manager>https://www.invoicingtemplate.com/software.html</Manager>
  <Company>Uniform Software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Hotel Receipt Format with Blue Gradient Design</dc:title>
  <dc:subject>"Hotel Receipt Format with Blue Gradient Design" summary: The design of this receipt template is based on is based on c7005 Hotel Receipt Template. This revised edition includes basically the same fields as the original design, but added several blue gradient elements to make it beautiful.</dc:subject>
  <dc:creator>https://www.invoicingtemplate.com/</dc:creator>
  <cp:keywords/>
  <dc:description>https://www.invoicingtemplate.com/hotelreceipt-blue-gradient.html</dc:description>
  <cp:lastModifiedBy>james</cp:lastModifiedBy>
  <cp:lastPrinted>2019-05-15T17:17:01Z</cp:lastPrinted>
  <dcterms:created xsi:type="dcterms:W3CDTF">2000-07-27T22:24:14Z</dcterms:created>
  <dcterms:modified xsi:type="dcterms:W3CDTF">2021-06-03T11:34:51Z</dcterms:modified>
  <cp:category>Hotel Receipt Format with Blue Gradient Design, Hotel Receipt with Blue Gradient Bar</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SA tag">
    <vt:lpwstr>162, Salinas, California</vt:lpwstr>
  </property>
</Properties>
</file>